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5-1" sheetId="1" r:id="rId1"/>
    <sheet name="5-2" sheetId="2" r:id="rId2"/>
    <sheet name="5-3" sheetId="6" r:id="rId3"/>
    <sheet name="5-4" sheetId="3" r:id="rId4"/>
    <sheet name="5-5" sheetId="4" r:id="rId5"/>
    <sheet name="5-6" sheetId="5" r:id="rId6"/>
  </sheets>
  <calcPr calcId="144525"/>
</workbook>
</file>

<file path=xl/sharedStrings.xml><?xml version="1.0" encoding="utf-8"?>
<sst xmlns="http://schemas.openxmlformats.org/spreadsheetml/2006/main" count="344" uniqueCount="115">
  <si>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-1</t>
    </r>
  </si>
  <si>
    <t>项目支出绩效自评表</t>
  </si>
  <si>
    <t>（2021年度）</t>
  </si>
  <si>
    <t>项目支
出名称</t>
  </si>
  <si>
    <t>1、司法专项业务经费</t>
  </si>
  <si>
    <t>主管部门</t>
  </si>
  <si>
    <t>实施单位</t>
  </si>
  <si>
    <t>临武县司法局</t>
  </si>
  <si>
    <t>项目资金
（万元）</t>
  </si>
  <si>
    <r>
      <t>年初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预算数</t>
    </r>
  </si>
  <si>
    <t>全年
预算数</t>
  </si>
  <si>
    <r>
      <t>全年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执行数</t>
    </r>
  </si>
  <si>
    <t>分值</t>
  </si>
  <si>
    <t>执行率</t>
  </si>
  <si>
    <t>得分</t>
  </si>
  <si>
    <t>年度资金总额　</t>
  </si>
  <si>
    <t>其中：当年财政拨款　</t>
  </si>
  <si>
    <t>上年结转资金　</t>
  </si>
  <si>
    <t>其他资金</t>
  </si>
  <si>
    <t>年度总体目标</t>
  </si>
  <si>
    <t>预期目标</t>
  </si>
  <si>
    <t>实际完成情况　</t>
  </si>
  <si>
    <t>普及法律知识，增强法治观念，逐步提高全民法治意识，引导全民遵法、学法、用法、守法。</t>
  </si>
  <si>
    <t>基本完成年初预期目标。</t>
  </si>
  <si>
    <t>绩效指标</t>
  </si>
  <si>
    <t>一级指标</t>
  </si>
  <si>
    <t>二级指标</t>
  </si>
  <si>
    <t>三级指标</t>
  </si>
  <si>
    <r>
      <t>年度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指标值</t>
    </r>
  </si>
  <si>
    <r>
      <t>实际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完成值</t>
    </r>
  </si>
  <si>
    <t>偏差原因分析及改进措施</t>
  </si>
  <si>
    <t>产出指标
(60分)</t>
  </si>
  <si>
    <r>
      <t>数量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</si>
  <si>
    <t>“送法下乡”活动10余次；民主法治示范村（社区）3个</t>
  </si>
  <si>
    <r>
      <t>≧</t>
    </r>
    <r>
      <rPr>
        <sz val="10"/>
        <color rgb="FF000000"/>
        <rFont val="Times New Roman"/>
        <charset val="134"/>
      </rPr>
      <t>98%</t>
    </r>
  </si>
  <si>
    <r>
      <t>质量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</si>
  <si>
    <t>全县国家工作人员学法考试合格率</t>
  </si>
  <si>
    <r>
      <t>时效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</si>
  <si>
    <t>全县国家工作人员学法考试报考率</t>
  </si>
  <si>
    <r>
      <t>成本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</si>
  <si>
    <t>开展法治宣传、法治基地建设、法治创建及普法考试经费</t>
  </si>
  <si>
    <r>
      <t>≦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万元</t>
    </r>
  </si>
  <si>
    <r>
      <t>4</t>
    </r>
    <r>
      <rPr>
        <sz val="10"/>
        <color rgb="FF000000"/>
        <rFont val="宋体"/>
        <charset val="134"/>
      </rPr>
      <t>万元</t>
    </r>
  </si>
  <si>
    <t>效益指标
（30分）</t>
  </si>
  <si>
    <t>社会效
益指标</t>
  </si>
  <si>
    <t>提高公民法治意识</t>
  </si>
  <si>
    <t>可持续影响指标</t>
  </si>
  <si>
    <t>推动“法治临武”建设</t>
  </si>
  <si>
    <t>服务对象满意度指标</t>
  </si>
  <si>
    <t>社会公众满意度</t>
  </si>
  <si>
    <r>
      <t>≧95</t>
    </r>
    <r>
      <rPr>
        <sz val="10"/>
        <color rgb="FF000000"/>
        <rFont val="Times New Roman"/>
        <charset val="134"/>
      </rPr>
      <t>%</t>
    </r>
  </si>
  <si>
    <t>总分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</si>
  <si>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-2</t>
    </r>
  </si>
  <si>
    <t>2、法律援助经费</t>
  </si>
  <si>
    <t>上级转移支付资金</t>
  </si>
  <si>
    <t>通过项目的开展，办理法律援助案件，提升法律服务人员业务能力，逐步提高维护弱势群众的合法利益</t>
  </si>
  <si>
    <t>完成民事案件150件、刑事案件144件、认罪认罚案件159件</t>
  </si>
  <si>
    <t>案件质量合格率</t>
  </si>
  <si>
    <r>
      <t>≧</t>
    </r>
    <r>
      <rPr>
        <sz val="10"/>
        <color rgb="FF000000"/>
        <rFont val="Times New Roman"/>
        <charset val="134"/>
      </rPr>
      <t>97%</t>
    </r>
  </si>
  <si>
    <t>案件受理及时性</t>
  </si>
  <si>
    <r>
      <t>≧</t>
    </r>
    <r>
      <rPr>
        <sz val="10"/>
        <color rgb="FF000000"/>
        <rFont val="Times New Roman"/>
        <charset val="134"/>
      </rPr>
      <t>95%</t>
    </r>
  </si>
  <si>
    <t>法律援助办案补贴</t>
  </si>
  <si>
    <r>
      <t>≦</t>
    </r>
    <r>
      <rPr>
        <sz val="10"/>
        <color rgb="FF000000"/>
        <rFont val="宋体"/>
        <charset val="134"/>
      </rPr>
      <t>32万元</t>
    </r>
  </si>
  <si>
    <r>
      <t>38</t>
    </r>
    <r>
      <rPr>
        <sz val="10"/>
        <color rgb="FF000000"/>
        <rFont val="宋体"/>
        <charset val="134"/>
      </rPr>
      <t>万元</t>
    </r>
  </si>
  <si>
    <t>效益指标（30分）</t>
  </si>
  <si>
    <t>法律援助收益人数300余人</t>
  </si>
  <si>
    <t>维护弱势群众的合法利益，感受法律公正</t>
  </si>
  <si>
    <t>服务对象满意度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</si>
  <si>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-3</t>
    </r>
  </si>
  <si>
    <t>3、政府法律事务专项经费</t>
  </si>
  <si>
    <t>开展行政执法考试、“三项制度”培训、行政执法案卷评查。</t>
  </si>
  <si>
    <t>审查合同及规范性文件174个；“两证”人员考试150人、发放县法律顾问补贴12万元</t>
  </si>
  <si>
    <t>“三项制度”落实率</t>
  </si>
  <si>
    <r>
      <t>≧</t>
    </r>
    <r>
      <rPr>
        <sz val="10"/>
        <color rgb="FF000000"/>
        <rFont val="Times New Roman"/>
        <charset val="134"/>
      </rPr>
      <t>90%</t>
    </r>
  </si>
  <si>
    <t>案件统计数据报送及时率</t>
  </si>
  <si>
    <t>聘请3名县政府法律顾问、行政执法考试经费、工作培训等费用</t>
  </si>
  <si>
    <r>
      <t>≦16</t>
    </r>
    <r>
      <rPr>
        <sz val="10"/>
        <color rgb="FF000000"/>
        <rFont val="宋体"/>
        <charset val="134"/>
      </rPr>
      <t>万元</t>
    </r>
  </si>
  <si>
    <t>16万元</t>
  </si>
  <si>
    <t>经济效
益指标</t>
  </si>
  <si>
    <t>有效防范政府合同经济纠纷</t>
  </si>
  <si>
    <t>规范执法行为、维护合法权益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</si>
  <si>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-4</t>
    </r>
  </si>
  <si>
    <t>4、社区矫正管理专项经费</t>
  </si>
  <si>
    <t>对矫正对象依法矫正、监管到位，无因失职造成社会危害或上访投诉问责现象发生；保障临聘专职人员的工资及保险资金足额到位，确保工作的正常开展</t>
  </si>
  <si>
    <t>在册社区矫正对象189人；刑释人员50余名；教育帮扶393名</t>
  </si>
  <si>
    <t>对象信息化核查率</t>
  </si>
  <si>
    <t>信息及时录入系统</t>
  </si>
  <si>
    <t>社临聘专职人员工资、社保经费、智慧矫正中心建设经费、安置帮教费等</t>
  </si>
  <si>
    <r>
      <t>≦92</t>
    </r>
    <r>
      <rPr>
        <sz val="10"/>
        <color rgb="FF000000"/>
        <rFont val="宋体"/>
        <charset val="134"/>
      </rPr>
      <t>万元</t>
    </r>
  </si>
  <si>
    <t>66.59万元</t>
  </si>
  <si>
    <t>刑释人员重新犯罪率</t>
  </si>
  <si>
    <t>零</t>
  </si>
  <si>
    <t>提高社区矫正执法状况督查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</si>
  <si>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-5</t>
    </r>
  </si>
  <si>
    <t>5、人民调解三项经费</t>
  </si>
  <si>
    <t>人民调解矛盾纠纷排查，及时依法化解我县各类矛盾纠纷，推进为民办实事深入民心</t>
  </si>
  <si>
    <t>案件调解成功1156件、发放民调宣传资料6万份、发放人民调解案件“以奖代补”补贴7.5万元</t>
  </si>
  <si>
    <t>调解成功率</t>
  </si>
  <si>
    <t>矛盾纠纷调处及时率</t>
  </si>
  <si>
    <t>人民调解指导经费、专职调解员工资及办案经费、人民调解案件“以奖代补”补贴</t>
  </si>
  <si>
    <r>
      <t>≦</t>
    </r>
    <r>
      <rPr>
        <sz val="10"/>
        <color rgb="FF000000"/>
        <rFont val="宋体"/>
        <charset val="134"/>
      </rPr>
      <t>37万元</t>
    </r>
  </si>
  <si>
    <t>13.5万元</t>
  </si>
  <si>
    <t>为群众排忧解难</t>
  </si>
  <si>
    <t>提升基层调解员业务素质及专业水平</t>
  </si>
  <si>
    <r>
      <rPr>
        <b/>
        <sz val="15"/>
        <color theme="1"/>
        <rFont val="楷体_GB2312"/>
        <charset val="134"/>
      </rPr>
      <t>附件5</t>
    </r>
    <r>
      <rPr>
        <b/>
        <sz val="15"/>
        <color theme="1"/>
        <rFont val="Times New Roman"/>
        <charset val="134"/>
      </rPr>
      <t>-6</t>
    </r>
  </si>
  <si>
    <t>6、司法办案专项经费</t>
  </si>
  <si>
    <t>改善基层司法行政机关办案条件，保障机构正常运转和完成日常工作任务、提高办案效率，为广大老百姓提供方便、快捷、优质服务</t>
  </si>
  <si>
    <t>规范化司法所建设3处、置换公务执勤用车一辆、购置行政复议与应诉办公设备</t>
  </si>
  <si>
    <t>设备质量合格率</t>
  </si>
  <si>
    <t>工程完工率</t>
  </si>
  <si>
    <t>用于规范化司法所建设、办公、印刷、差旅费、院内设施建设、车辆购置等费用</t>
  </si>
  <si>
    <r>
      <t>≦77</t>
    </r>
    <r>
      <rPr>
        <sz val="10"/>
        <color rgb="FF000000"/>
        <rFont val="宋体"/>
        <charset val="134"/>
      </rPr>
      <t>万元</t>
    </r>
  </si>
  <si>
    <t>77万元</t>
  </si>
  <si>
    <t>标准化建设</t>
  </si>
  <si>
    <t>工作规范化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</si>
</sst>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1"/>
      <name val="楷体_GB2312"/>
      <charset val="134"/>
    </font>
    <font>
      <b/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SimSun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1"/>
      <name val="Times New Roman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1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shrinkToFit="1"/>
    </xf>
    <xf numFmtId="9" fontId="6" fillId="0" borderId="1" xfId="0" applyNumberFormat="1" applyFont="1" applyFill="1" applyBorder="1" applyAlignment="1">
      <alignment horizontal="center" vertical="center" shrinkToFit="1"/>
    </xf>
    <xf numFmtId="9" fontId="6" fillId="0" borderId="1" xfId="1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shrinkToFit="1"/>
    </xf>
    <xf numFmtId="9" fontId="6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4" sqref="B4:I4"/>
    </sheetView>
  </sheetViews>
  <sheetFormatPr defaultColWidth="9" defaultRowHeight="13.5"/>
  <cols>
    <col min="1" max="1" width="8.375" style="1" customWidth="1"/>
    <col min="2" max="2" width="5.81666666666667" style="1" customWidth="1"/>
    <col min="3" max="3" width="11" style="1" customWidth="1"/>
    <col min="4" max="4" width="23" style="1" customWidth="1"/>
    <col min="5" max="5" width="9" style="1"/>
    <col min="6" max="6" width="8.25" style="1" customWidth="1"/>
    <col min="7" max="7" width="6.29166666666667" style="1" customWidth="1"/>
    <col min="8" max="8" width="6.875" style="1" customWidth="1"/>
    <col min="9" max="9" width="8" style="1" customWidth="1"/>
    <col min="10" max="16384" width="9" style="1"/>
  </cols>
  <sheetData>
    <row r="1" s="1" customFormat="1" ht="19.5" spans="1:1">
      <c r="A1" s="3" t="s">
        <v>0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4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6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0" customHeight="1" spans="1:9">
      <c r="A7" s="6"/>
      <c r="B7" s="9" t="s">
        <v>15</v>
      </c>
      <c r="C7" s="8"/>
      <c r="D7" s="11">
        <v>14</v>
      </c>
      <c r="E7" s="11">
        <v>4</v>
      </c>
      <c r="F7" s="11">
        <v>4</v>
      </c>
      <c r="G7" s="12">
        <v>10</v>
      </c>
      <c r="H7" s="13">
        <v>1</v>
      </c>
      <c r="I7" s="12">
        <v>8</v>
      </c>
    </row>
    <row r="8" s="1" customFormat="1" ht="20" customHeight="1" spans="1:9">
      <c r="A8" s="6"/>
      <c r="B8" s="9" t="s">
        <v>16</v>
      </c>
      <c r="C8" s="8"/>
      <c r="D8" s="11">
        <v>14</v>
      </c>
      <c r="E8" s="11">
        <v>4</v>
      </c>
      <c r="F8" s="11">
        <v>4</v>
      </c>
      <c r="G8" s="12"/>
      <c r="H8" s="12"/>
      <c r="I8" s="12"/>
    </row>
    <row r="9" s="1" customFormat="1" ht="20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0" customHeight="1" spans="1:9">
      <c r="A10" s="6"/>
      <c r="B10" s="14" t="s">
        <v>18</v>
      </c>
      <c r="C10" s="15"/>
      <c r="D10" s="11"/>
      <c r="E10" s="11"/>
      <c r="F10" s="11"/>
      <c r="G10" s="12"/>
      <c r="H10" s="12"/>
      <c r="I10" s="12"/>
    </row>
    <row r="11" s="2" customFormat="1" ht="20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46" customHeight="1" spans="1:9">
      <c r="A12" s="12"/>
      <c r="B12" s="16" t="s">
        <v>22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5" customHeight="1" spans="1:9">
      <c r="A13" s="18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30" customHeight="1" spans="1:9">
      <c r="A14" s="19"/>
      <c r="B14" s="20" t="s">
        <v>31</v>
      </c>
      <c r="C14" s="20" t="s">
        <v>32</v>
      </c>
      <c r="D14" s="36" t="s">
        <v>33</v>
      </c>
      <c r="E14" s="26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34" customHeight="1" spans="1:9">
      <c r="A15" s="19"/>
      <c r="B15" s="20"/>
      <c r="C15" s="20" t="s">
        <v>35</v>
      </c>
      <c r="D15" s="9" t="s">
        <v>36</v>
      </c>
      <c r="E15" s="21" t="s">
        <v>34</v>
      </c>
      <c r="F15" s="22">
        <v>1</v>
      </c>
      <c r="G15" s="23">
        <v>20</v>
      </c>
      <c r="H15" s="23">
        <v>20</v>
      </c>
      <c r="I15" s="28"/>
    </row>
    <row r="16" s="1" customFormat="1" ht="43" customHeight="1" spans="1:9">
      <c r="A16" s="19"/>
      <c r="B16" s="20"/>
      <c r="C16" s="20" t="s">
        <v>37</v>
      </c>
      <c r="D16" s="9" t="s">
        <v>38</v>
      </c>
      <c r="E16" s="21" t="s">
        <v>34</v>
      </c>
      <c r="F16" s="22">
        <v>1</v>
      </c>
      <c r="G16" s="23">
        <v>10</v>
      </c>
      <c r="H16" s="23">
        <v>10</v>
      </c>
      <c r="I16" s="28"/>
    </row>
    <row r="17" s="1" customFormat="1" ht="43" customHeight="1" spans="1:9">
      <c r="A17" s="19"/>
      <c r="B17" s="20"/>
      <c r="C17" s="20" t="s">
        <v>39</v>
      </c>
      <c r="D17" s="9" t="s">
        <v>40</v>
      </c>
      <c r="E17" s="24" t="s">
        <v>41</v>
      </c>
      <c r="F17" s="23" t="s">
        <v>42</v>
      </c>
      <c r="G17" s="23">
        <v>10</v>
      </c>
      <c r="H17" s="23">
        <v>10</v>
      </c>
      <c r="I17" s="29"/>
    </row>
    <row r="18" s="1" customFormat="1" ht="43" customHeight="1" spans="1:9">
      <c r="A18" s="19"/>
      <c r="B18" s="20" t="s">
        <v>43</v>
      </c>
      <c r="C18" s="20" t="s">
        <v>44</v>
      </c>
      <c r="D18" s="9" t="s">
        <v>45</v>
      </c>
      <c r="E18" s="26" t="s">
        <v>34</v>
      </c>
      <c r="F18" s="26">
        <v>0.98</v>
      </c>
      <c r="G18" s="23">
        <v>10</v>
      </c>
      <c r="H18" s="23">
        <v>10</v>
      </c>
      <c r="I18" s="28"/>
    </row>
    <row r="19" s="1" customFormat="1" ht="43" customHeight="1" spans="1:9">
      <c r="A19" s="19"/>
      <c r="B19" s="20"/>
      <c r="C19" s="20" t="s">
        <v>46</v>
      </c>
      <c r="D19" s="9" t="s">
        <v>47</v>
      </c>
      <c r="E19" s="26" t="s">
        <v>34</v>
      </c>
      <c r="F19" s="26">
        <v>0.98</v>
      </c>
      <c r="G19" s="23">
        <v>10</v>
      </c>
      <c r="H19" s="23">
        <v>10</v>
      </c>
      <c r="I19" s="28"/>
    </row>
    <row r="20" s="1" customFormat="1" ht="43" customHeight="1" spans="1:9">
      <c r="A20" s="19"/>
      <c r="B20" s="20"/>
      <c r="C20" s="20" t="s">
        <v>48</v>
      </c>
      <c r="D20" s="9" t="s">
        <v>49</v>
      </c>
      <c r="E20" s="31" t="s">
        <v>50</v>
      </c>
      <c r="F20" s="31">
        <v>0.95</v>
      </c>
      <c r="G20" s="23">
        <v>10</v>
      </c>
      <c r="H20" s="23">
        <v>10</v>
      </c>
      <c r="I20" s="28"/>
    </row>
    <row r="21" s="1" customFormat="1" ht="35" customHeight="1" spans="1:9">
      <c r="A21" s="20" t="s">
        <v>51</v>
      </c>
      <c r="B21" s="12"/>
      <c r="C21" s="12"/>
      <c r="D21" s="12"/>
      <c r="E21" s="12"/>
      <c r="F21" s="12"/>
      <c r="G21" s="12">
        <f>SUM(G14:G20)+G7</f>
        <v>100</v>
      </c>
      <c r="H21" s="12">
        <f>SUM(H14:H20)+I7</f>
        <v>98</v>
      </c>
      <c r="I21" s="8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F21"/>
    <mergeCell ref="A6:A10"/>
    <mergeCell ref="A11:A12"/>
    <mergeCell ref="A13:A20"/>
    <mergeCell ref="B14:B17"/>
    <mergeCell ref="B18:B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4" workbookViewId="0">
      <selection activeCell="B4" sqref="B4:I4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8.75" style="1" customWidth="1"/>
    <col min="4" max="4" width="21.875" style="1" customWidth="1"/>
    <col min="5" max="6" width="9" style="1"/>
    <col min="7" max="7" width="6.29166666666667" style="1" customWidth="1"/>
    <col min="8" max="8" width="7.25833333333333" style="1" customWidth="1"/>
    <col min="9" max="9" width="8.375" style="1" customWidth="1"/>
    <col min="10" max="16384" width="9" style="1"/>
  </cols>
  <sheetData>
    <row r="1" s="1" customFormat="1" ht="19.5" spans="1:1">
      <c r="A1" s="3" t="s">
        <v>52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53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2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4" customHeight="1" spans="1:9">
      <c r="A7" s="6"/>
      <c r="B7" s="9" t="s">
        <v>15</v>
      </c>
      <c r="C7" s="8"/>
      <c r="D7" s="11">
        <v>10</v>
      </c>
      <c r="E7" s="11">
        <v>38</v>
      </c>
      <c r="F7" s="11">
        <v>38</v>
      </c>
      <c r="G7" s="12">
        <v>10</v>
      </c>
      <c r="H7" s="13">
        <v>1</v>
      </c>
      <c r="I7" s="12">
        <v>10</v>
      </c>
    </row>
    <row r="8" s="1" customFormat="1" ht="24" customHeight="1" spans="1:9">
      <c r="A8" s="6"/>
      <c r="B8" s="9" t="s">
        <v>16</v>
      </c>
      <c r="C8" s="8"/>
      <c r="D8" s="11">
        <v>10</v>
      </c>
      <c r="E8" s="11">
        <v>10</v>
      </c>
      <c r="F8" s="11">
        <v>10</v>
      </c>
      <c r="G8" s="12"/>
      <c r="H8" s="12"/>
      <c r="I8" s="12"/>
    </row>
    <row r="9" s="1" customFormat="1" ht="24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4" customHeight="1" spans="1:9">
      <c r="A10" s="6"/>
      <c r="B10" s="16" t="s">
        <v>54</v>
      </c>
      <c r="C10" s="17"/>
      <c r="D10" s="11">
        <v>22</v>
      </c>
      <c r="E10" s="11">
        <v>28</v>
      </c>
      <c r="F10" s="11">
        <v>28</v>
      </c>
      <c r="G10" s="12"/>
      <c r="H10" s="12"/>
      <c r="I10" s="12"/>
    </row>
    <row r="11" s="2" customFormat="1" ht="24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31" customHeight="1" spans="1:9">
      <c r="A12" s="12"/>
      <c r="B12" s="16" t="s">
        <v>55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6" spans="1:9">
      <c r="A13" s="18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48" customHeight="1" spans="1:9">
      <c r="A14" s="19"/>
      <c r="B14" s="20" t="s">
        <v>31</v>
      </c>
      <c r="C14" s="20" t="s">
        <v>32</v>
      </c>
      <c r="D14" s="9" t="s">
        <v>56</v>
      </c>
      <c r="E14" s="21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49" customHeight="1" spans="1:9">
      <c r="A15" s="19"/>
      <c r="B15" s="20"/>
      <c r="C15" s="20" t="s">
        <v>35</v>
      </c>
      <c r="D15" s="9" t="s">
        <v>57</v>
      </c>
      <c r="E15" s="26" t="s">
        <v>58</v>
      </c>
      <c r="F15" s="22">
        <v>0.96</v>
      </c>
      <c r="G15" s="23">
        <v>20</v>
      </c>
      <c r="H15" s="23">
        <v>18</v>
      </c>
      <c r="I15" s="28"/>
    </row>
    <row r="16" s="1" customFormat="1" ht="36" customHeight="1" spans="1:9">
      <c r="A16" s="19"/>
      <c r="B16" s="20"/>
      <c r="C16" s="20" t="s">
        <v>37</v>
      </c>
      <c r="D16" s="9" t="s">
        <v>59</v>
      </c>
      <c r="E16" s="26" t="s">
        <v>60</v>
      </c>
      <c r="F16" s="35">
        <v>0.97</v>
      </c>
      <c r="G16" s="23">
        <v>10</v>
      </c>
      <c r="H16" s="23">
        <v>10</v>
      </c>
      <c r="I16" s="28"/>
    </row>
    <row r="17" s="1" customFormat="1" ht="44" customHeight="1" spans="1:9">
      <c r="A17" s="19"/>
      <c r="B17" s="20"/>
      <c r="C17" s="20" t="s">
        <v>39</v>
      </c>
      <c r="D17" s="9" t="s">
        <v>61</v>
      </c>
      <c r="E17" s="24" t="s">
        <v>62</v>
      </c>
      <c r="F17" s="23" t="s">
        <v>63</v>
      </c>
      <c r="G17" s="23">
        <v>10</v>
      </c>
      <c r="H17" s="23">
        <v>10</v>
      </c>
      <c r="I17" s="29"/>
    </row>
    <row r="18" s="1" customFormat="1" ht="36" customHeight="1" spans="1:9">
      <c r="A18" s="19"/>
      <c r="B18" s="20" t="s">
        <v>64</v>
      </c>
      <c r="C18" s="20" t="s">
        <v>44</v>
      </c>
      <c r="D18" s="9" t="s">
        <v>65</v>
      </c>
      <c r="E18" s="22">
        <v>0.98</v>
      </c>
      <c r="F18" s="22">
        <v>0.98</v>
      </c>
      <c r="G18" s="23">
        <v>10</v>
      </c>
      <c r="H18" s="23">
        <v>10</v>
      </c>
      <c r="I18" s="28"/>
    </row>
    <row r="19" s="1" customFormat="1" ht="55" customHeight="1" spans="1:9">
      <c r="A19" s="19"/>
      <c r="B19" s="20"/>
      <c r="C19" s="20" t="s">
        <v>46</v>
      </c>
      <c r="D19" s="9" t="s">
        <v>66</v>
      </c>
      <c r="E19" s="22">
        <v>0.98</v>
      </c>
      <c r="F19" s="22">
        <v>0.98</v>
      </c>
      <c r="G19" s="23">
        <v>10</v>
      </c>
      <c r="H19" s="23">
        <v>10</v>
      </c>
      <c r="I19" s="28"/>
    </row>
    <row r="20" s="1" customFormat="1" ht="36" customHeight="1" spans="1:9">
      <c r="A20" s="19"/>
      <c r="B20" s="20"/>
      <c r="C20" s="20" t="s">
        <v>48</v>
      </c>
      <c r="D20" s="9" t="s">
        <v>67</v>
      </c>
      <c r="E20" s="31" t="s">
        <v>60</v>
      </c>
      <c r="F20" s="32">
        <v>0.95</v>
      </c>
      <c r="G20" s="23">
        <v>10</v>
      </c>
      <c r="H20" s="23">
        <v>10</v>
      </c>
      <c r="I20" s="28"/>
    </row>
    <row r="21" s="1" customFormat="1" ht="28" customHeight="1" spans="1:9">
      <c r="A21" s="20" t="s">
        <v>51</v>
      </c>
      <c r="B21" s="12"/>
      <c r="C21" s="12"/>
      <c r="D21" s="12"/>
      <c r="E21" s="12"/>
      <c r="F21" s="12"/>
      <c r="G21" s="12">
        <f>SUM(G14:G20)+G7</f>
        <v>100</v>
      </c>
      <c r="H21" s="12">
        <f>SUM(H14:H20)+I7</f>
        <v>98</v>
      </c>
      <c r="I21" s="8"/>
    </row>
  </sheetData>
  <mergeCells count="2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F21"/>
    <mergeCell ref="A6:A10"/>
    <mergeCell ref="A11:A12"/>
    <mergeCell ref="A13:A20"/>
    <mergeCell ref="B14:B17"/>
    <mergeCell ref="B18:B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L13" sqref="L13"/>
    </sheetView>
  </sheetViews>
  <sheetFormatPr defaultColWidth="9" defaultRowHeight="13.5"/>
  <cols>
    <col min="1" max="1" width="8.375" style="1" customWidth="1"/>
    <col min="2" max="2" width="7.5" style="1" customWidth="1"/>
    <col min="3" max="3" width="7.875" style="1" customWidth="1"/>
    <col min="4" max="4" width="21.5" style="1" customWidth="1"/>
    <col min="5" max="6" width="9" style="1"/>
    <col min="7" max="7" width="6.29166666666667" style="1" customWidth="1"/>
    <col min="8" max="8" width="7.25833333333333" style="1" customWidth="1"/>
    <col min="9" max="9" width="9" style="1" customWidth="1"/>
    <col min="10" max="16384" width="9" style="1"/>
  </cols>
  <sheetData>
    <row r="1" s="1" customFormat="1" ht="19.5" spans="1:1">
      <c r="A1" s="3" t="s">
        <v>68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69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0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2" customHeight="1" spans="1:9">
      <c r="A7" s="6"/>
      <c r="B7" s="9" t="s">
        <v>15</v>
      </c>
      <c r="C7" s="8"/>
      <c r="D7" s="11">
        <v>16</v>
      </c>
      <c r="E7" s="11">
        <v>16</v>
      </c>
      <c r="F7" s="11">
        <v>16</v>
      </c>
      <c r="G7" s="12">
        <v>10</v>
      </c>
      <c r="H7" s="33">
        <f>+F7/E7</f>
        <v>1</v>
      </c>
      <c r="I7" s="12">
        <v>10</v>
      </c>
    </row>
    <row r="8" s="1" customFormat="1" ht="22" customHeight="1" spans="1:9">
      <c r="A8" s="6"/>
      <c r="B8" s="9" t="s">
        <v>16</v>
      </c>
      <c r="C8" s="8"/>
      <c r="D8" s="11">
        <v>16</v>
      </c>
      <c r="E8" s="11">
        <f>+E7</f>
        <v>16</v>
      </c>
      <c r="F8" s="11">
        <f>+F7</f>
        <v>16</v>
      </c>
      <c r="G8" s="12"/>
      <c r="H8" s="12"/>
      <c r="I8" s="12"/>
    </row>
    <row r="9" s="1" customFormat="1" ht="22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2" customHeight="1" spans="1:9">
      <c r="A10" s="6"/>
      <c r="B10" s="16" t="s">
        <v>54</v>
      </c>
      <c r="C10" s="17"/>
      <c r="D10" s="11"/>
      <c r="E10" s="11"/>
      <c r="F10" s="11"/>
      <c r="G10" s="12"/>
      <c r="H10" s="12"/>
      <c r="I10" s="12"/>
    </row>
    <row r="11" s="2" customFormat="1" ht="22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28" customHeight="1" spans="1:9">
      <c r="A12" s="12"/>
      <c r="B12" s="16" t="s">
        <v>70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7" customHeight="1" spans="1:9">
      <c r="A13" s="18"/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50" customHeight="1" spans="1:9">
      <c r="A14" s="19"/>
      <c r="B14" s="20" t="s">
        <v>31</v>
      </c>
      <c r="C14" s="20" t="s">
        <v>32</v>
      </c>
      <c r="D14" s="9" t="s">
        <v>71</v>
      </c>
      <c r="E14" s="26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43" customHeight="1" spans="1:9">
      <c r="A15" s="19"/>
      <c r="B15" s="20"/>
      <c r="C15" s="20" t="s">
        <v>35</v>
      </c>
      <c r="D15" s="9" t="s">
        <v>72</v>
      </c>
      <c r="E15" s="21" t="s">
        <v>73</v>
      </c>
      <c r="F15" s="22">
        <v>0.9</v>
      </c>
      <c r="G15" s="23">
        <v>20</v>
      </c>
      <c r="H15" s="23">
        <v>20</v>
      </c>
      <c r="I15" s="28"/>
    </row>
    <row r="16" s="1" customFormat="1" ht="43" customHeight="1" spans="1:9">
      <c r="A16" s="19"/>
      <c r="B16" s="20"/>
      <c r="C16" s="20" t="s">
        <v>37</v>
      </c>
      <c r="D16" s="9" t="s">
        <v>74</v>
      </c>
      <c r="E16" s="26" t="s">
        <v>34</v>
      </c>
      <c r="F16" s="22">
        <v>0.98</v>
      </c>
      <c r="G16" s="23">
        <v>10</v>
      </c>
      <c r="H16" s="23">
        <v>10</v>
      </c>
      <c r="I16" s="28"/>
    </row>
    <row r="17" s="1" customFormat="1" ht="43" customHeight="1" spans="1:9">
      <c r="A17" s="19"/>
      <c r="B17" s="20"/>
      <c r="C17" s="20" t="s">
        <v>39</v>
      </c>
      <c r="D17" s="9" t="s">
        <v>75</v>
      </c>
      <c r="E17" s="24" t="s">
        <v>76</v>
      </c>
      <c r="F17" s="25" t="s">
        <v>77</v>
      </c>
      <c r="G17" s="23">
        <v>10</v>
      </c>
      <c r="H17" s="23">
        <v>10</v>
      </c>
      <c r="I17" s="29"/>
    </row>
    <row r="18" s="1" customFormat="1" ht="43" customHeight="1" spans="1:9">
      <c r="A18" s="19"/>
      <c r="B18" s="20" t="s">
        <v>43</v>
      </c>
      <c r="C18" s="20" t="s">
        <v>78</v>
      </c>
      <c r="D18" s="9" t="s">
        <v>79</v>
      </c>
      <c r="E18" s="22">
        <v>0.98</v>
      </c>
      <c r="F18" s="22">
        <v>0.98</v>
      </c>
      <c r="G18" s="23">
        <v>10</v>
      </c>
      <c r="H18" s="23">
        <v>10</v>
      </c>
      <c r="I18" s="28"/>
    </row>
    <row r="19" s="1" customFormat="1" ht="43" customHeight="1" spans="1:9">
      <c r="A19" s="19"/>
      <c r="B19" s="20"/>
      <c r="C19" s="20" t="s">
        <v>46</v>
      </c>
      <c r="D19" s="9" t="s">
        <v>80</v>
      </c>
      <c r="E19" s="26" t="s">
        <v>34</v>
      </c>
      <c r="F19" s="22">
        <v>0.97</v>
      </c>
      <c r="G19" s="23">
        <v>10</v>
      </c>
      <c r="H19" s="23">
        <v>9</v>
      </c>
      <c r="I19" s="28"/>
    </row>
    <row r="20" s="1" customFormat="1" ht="43" customHeight="1" spans="1:9">
      <c r="A20" s="19"/>
      <c r="B20" s="20"/>
      <c r="C20" s="20" t="s">
        <v>48</v>
      </c>
      <c r="D20" s="9" t="s">
        <v>67</v>
      </c>
      <c r="E20" s="34" t="s">
        <v>50</v>
      </c>
      <c r="F20" s="32">
        <v>0.95</v>
      </c>
      <c r="G20" s="23">
        <v>10</v>
      </c>
      <c r="H20" s="23">
        <v>10</v>
      </c>
      <c r="I20" s="28"/>
    </row>
    <row r="21" s="1" customFormat="1" ht="35" customHeight="1" spans="1:9">
      <c r="A21" s="12"/>
      <c r="B21" s="20"/>
      <c r="C21" s="12"/>
      <c r="D21" s="20" t="s">
        <v>51</v>
      </c>
      <c r="E21" s="12"/>
      <c r="F21" s="12"/>
      <c r="G21" s="12">
        <f>SUM(G14:G20)+G7</f>
        <v>100</v>
      </c>
      <c r="H21" s="12">
        <f>SUM(H14:H20)+I7</f>
        <v>99</v>
      </c>
      <c r="I21" s="8"/>
    </row>
  </sheetData>
  <mergeCells count="1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1"/>
    <mergeCell ref="B14:B17"/>
    <mergeCell ref="B18:B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4" sqref="B4:I4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19.875" style="1" customWidth="1"/>
    <col min="5" max="6" width="9" style="1"/>
    <col min="7" max="7" width="6.29166666666667" style="1" customWidth="1"/>
    <col min="8" max="8" width="7.25833333333333" style="1" customWidth="1"/>
    <col min="9" max="9" width="8.75" style="1" customWidth="1"/>
    <col min="10" max="16384" width="9" style="1"/>
  </cols>
  <sheetData>
    <row r="1" s="1" customFormat="1" ht="19.5" spans="1:1">
      <c r="A1" s="3" t="s">
        <v>81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82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0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1" customHeight="1" spans="1:9">
      <c r="A7" s="6"/>
      <c r="B7" s="9" t="s">
        <v>15</v>
      </c>
      <c r="C7" s="8"/>
      <c r="D7" s="11">
        <v>92</v>
      </c>
      <c r="E7" s="11">
        <v>66.59</v>
      </c>
      <c r="F7" s="11">
        <v>66.59</v>
      </c>
      <c r="G7" s="12">
        <v>10</v>
      </c>
      <c r="H7" s="13">
        <f>E7/D7</f>
        <v>0.723804347826087</v>
      </c>
      <c r="I7" s="12">
        <v>8</v>
      </c>
    </row>
    <row r="8" s="1" customFormat="1" ht="21" customHeight="1" spans="1:9">
      <c r="A8" s="6"/>
      <c r="B8" s="9" t="s">
        <v>16</v>
      </c>
      <c r="C8" s="8"/>
      <c r="D8" s="11">
        <v>92</v>
      </c>
      <c r="E8" s="11">
        <v>66.59</v>
      </c>
      <c r="F8" s="11">
        <v>66.59</v>
      </c>
      <c r="G8" s="12"/>
      <c r="H8" s="12"/>
      <c r="I8" s="12"/>
    </row>
    <row r="9" s="1" customFormat="1" ht="21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1" customHeight="1" spans="1:9">
      <c r="A10" s="6"/>
      <c r="B10" s="16" t="s">
        <v>54</v>
      </c>
      <c r="C10" s="17"/>
      <c r="D10" s="11"/>
      <c r="E10" s="11"/>
      <c r="F10" s="11"/>
      <c r="G10" s="12"/>
      <c r="H10" s="12"/>
      <c r="I10" s="12"/>
    </row>
    <row r="11" s="2" customFormat="1" ht="21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40" customHeight="1" spans="1:9">
      <c r="A12" s="12"/>
      <c r="B12" s="16" t="s">
        <v>83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6" spans="1:9">
      <c r="A13" s="18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43" customHeight="1" spans="1:9">
      <c r="A14" s="19"/>
      <c r="B14" s="20" t="s">
        <v>31</v>
      </c>
      <c r="C14" s="20" t="s">
        <v>32</v>
      </c>
      <c r="D14" s="9" t="s">
        <v>84</v>
      </c>
      <c r="E14" s="21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43" customHeight="1" spans="1:9">
      <c r="A15" s="19"/>
      <c r="B15" s="20"/>
      <c r="C15" s="20" t="s">
        <v>35</v>
      </c>
      <c r="D15" s="9" t="s">
        <v>85</v>
      </c>
      <c r="E15" s="26" t="s">
        <v>34</v>
      </c>
      <c r="F15" s="22">
        <v>1</v>
      </c>
      <c r="G15" s="23">
        <v>20</v>
      </c>
      <c r="H15" s="23">
        <v>20</v>
      </c>
      <c r="I15" s="28"/>
    </row>
    <row r="16" s="1" customFormat="1" ht="43" customHeight="1" spans="1:9">
      <c r="A16" s="19"/>
      <c r="B16" s="20"/>
      <c r="C16" s="20" t="s">
        <v>37</v>
      </c>
      <c r="D16" s="9" t="s">
        <v>86</v>
      </c>
      <c r="E16" s="26" t="s">
        <v>34</v>
      </c>
      <c r="F16" s="22">
        <v>1</v>
      </c>
      <c r="G16" s="23">
        <v>10</v>
      </c>
      <c r="H16" s="23">
        <v>10</v>
      </c>
      <c r="I16" s="28"/>
    </row>
    <row r="17" s="1" customFormat="1" ht="43" customHeight="1" spans="1:9">
      <c r="A17" s="19"/>
      <c r="B17" s="20"/>
      <c r="C17" s="20" t="s">
        <v>39</v>
      </c>
      <c r="D17" s="9" t="s">
        <v>87</v>
      </c>
      <c r="E17" s="24" t="s">
        <v>88</v>
      </c>
      <c r="F17" s="25" t="s">
        <v>89</v>
      </c>
      <c r="G17" s="23">
        <v>10</v>
      </c>
      <c r="H17" s="23">
        <v>10</v>
      </c>
      <c r="I17" s="29"/>
    </row>
    <row r="18" s="1" customFormat="1" ht="43" customHeight="1" spans="1:9">
      <c r="A18" s="19"/>
      <c r="B18" s="20" t="s">
        <v>43</v>
      </c>
      <c r="C18" s="20" t="s">
        <v>44</v>
      </c>
      <c r="D18" s="9" t="s">
        <v>90</v>
      </c>
      <c r="E18" s="30" t="s">
        <v>91</v>
      </c>
      <c r="F18" s="30" t="s">
        <v>91</v>
      </c>
      <c r="G18" s="23">
        <v>10</v>
      </c>
      <c r="H18" s="23">
        <v>10</v>
      </c>
      <c r="I18" s="28"/>
    </row>
    <row r="19" s="1" customFormat="1" ht="43" customHeight="1" spans="1:9">
      <c r="A19" s="19"/>
      <c r="B19" s="20"/>
      <c r="C19" s="20" t="s">
        <v>46</v>
      </c>
      <c r="D19" s="9" t="s">
        <v>92</v>
      </c>
      <c r="E19" s="26" t="s">
        <v>60</v>
      </c>
      <c r="F19" s="22">
        <v>0.95</v>
      </c>
      <c r="G19" s="23">
        <v>10</v>
      </c>
      <c r="H19" s="23">
        <v>10</v>
      </c>
      <c r="I19" s="28"/>
    </row>
    <row r="20" s="1" customFormat="1" ht="43" customHeight="1" spans="1:9">
      <c r="A20" s="19"/>
      <c r="B20" s="20"/>
      <c r="C20" s="20" t="s">
        <v>48</v>
      </c>
      <c r="D20" s="9" t="s">
        <v>67</v>
      </c>
      <c r="E20" s="31" t="s">
        <v>60</v>
      </c>
      <c r="F20" s="32">
        <v>0.95</v>
      </c>
      <c r="G20" s="23">
        <v>10</v>
      </c>
      <c r="H20" s="23">
        <v>10</v>
      </c>
      <c r="I20" s="28"/>
    </row>
    <row r="21" s="1" customFormat="1" ht="27" customHeight="1" spans="1:9">
      <c r="A21" s="12"/>
      <c r="B21" s="20"/>
      <c r="C21" s="12"/>
      <c r="D21" s="20" t="s">
        <v>51</v>
      </c>
      <c r="E21" s="12"/>
      <c r="F21" s="12"/>
      <c r="G21" s="12">
        <f>SUM(G14:G20)+G7</f>
        <v>100</v>
      </c>
      <c r="H21" s="12">
        <f>SUM(H14:H20)+I7</f>
        <v>98</v>
      </c>
      <c r="I21" s="8"/>
    </row>
  </sheetData>
  <mergeCells count="1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1"/>
    <mergeCell ref="B14:B17"/>
    <mergeCell ref="B18:B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J5" sqref="J5"/>
    </sheetView>
  </sheetViews>
  <sheetFormatPr defaultColWidth="9" defaultRowHeight="13.5"/>
  <cols>
    <col min="1" max="1" width="8.625" style="1" customWidth="1"/>
    <col min="2" max="2" width="7.25" style="1" customWidth="1"/>
    <col min="3" max="3" width="11" style="1" customWidth="1"/>
    <col min="4" max="4" width="20.25" style="1" customWidth="1"/>
    <col min="5" max="5" width="9" style="1"/>
    <col min="6" max="6" width="7.5" style="1" customWidth="1"/>
    <col min="7" max="7" width="6.29166666666667" style="1" customWidth="1"/>
    <col min="8" max="8" width="6.25" style="1" customWidth="1"/>
    <col min="9" max="9" width="9.25" style="1" customWidth="1"/>
    <col min="10" max="16384" width="9" style="1"/>
  </cols>
  <sheetData>
    <row r="1" s="1" customFormat="1" ht="19.5" spans="1:1">
      <c r="A1" s="3" t="s">
        <v>93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94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7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1" customHeight="1" spans="1:9">
      <c r="A7" s="6"/>
      <c r="B7" s="9" t="s">
        <v>15</v>
      </c>
      <c r="C7" s="8"/>
      <c r="D7" s="11">
        <v>37</v>
      </c>
      <c r="E7" s="11">
        <v>13.5</v>
      </c>
      <c r="F7" s="11">
        <v>13.5</v>
      </c>
      <c r="G7" s="12">
        <v>10</v>
      </c>
      <c r="H7" s="13">
        <f>E7/D7</f>
        <v>0.364864864864865</v>
      </c>
      <c r="I7" s="12">
        <v>8</v>
      </c>
    </row>
    <row r="8" s="1" customFormat="1" ht="21" customHeight="1" spans="1:9">
      <c r="A8" s="6"/>
      <c r="B8" s="9" t="s">
        <v>16</v>
      </c>
      <c r="C8" s="8"/>
      <c r="D8" s="11">
        <v>28</v>
      </c>
      <c r="E8" s="11">
        <v>6</v>
      </c>
      <c r="F8" s="11">
        <v>6</v>
      </c>
      <c r="G8" s="12"/>
      <c r="H8" s="12"/>
      <c r="I8" s="12"/>
    </row>
    <row r="9" s="1" customFormat="1" ht="21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1" customHeight="1" spans="1:9">
      <c r="A10" s="6"/>
      <c r="B10" s="16" t="s">
        <v>54</v>
      </c>
      <c r="C10" s="17"/>
      <c r="D10" s="11">
        <v>9</v>
      </c>
      <c r="E10" s="11">
        <v>7.5</v>
      </c>
      <c r="F10" s="11">
        <v>7.5</v>
      </c>
      <c r="G10" s="12"/>
      <c r="H10" s="12"/>
      <c r="I10" s="12"/>
    </row>
    <row r="11" s="2" customFormat="1" ht="21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40" customHeight="1" spans="1:9">
      <c r="A12" s="12"/>
      <c r="B12" s="16" t="s">
        <v>95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6" spans="1:9">
      <c r="A13" s="18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48" customHeight="1" spans="1:9">
      <c r="A14" s="19"/>
      <c r="B14" s="20" t="s">
        <v>31</v>
      </c>
      <c r="C14" s="20" t="s">
        <v>32</v>
      </c>
      <c r="D14" s="9" t="s">
        <v>96</v>
      </c>
      <c r="E14" s="21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38" customHeight="1" spans="1:9">
      <c r="A15" s="19"/>
      <c r="B15" s="20"/>
      <c r="C15" s="20" t="s">
        <v>35</v>
      </c>
      <c r="D15" s="9" t="s">
        <v>97</v>
      </c>
      <c r="E15" s="21" t="s">
        <v>60</v>
      </c>
      <c r="F15" s="22">
        <v>0.96</v>
      </c>
      <c r="G15" s="23">
        <v>20</v>
      </c>
      <c r="H15" s="23">
        <v>20</v>
      </c>
      <c r="I15" s="28"/>
    </row>
    <row r="16" s="1" customFormat="1" ht="38" customHeight="1" spans="1:9">
      <c r="A16" s="19"/>
      <c r="B16" s="20"/>
      <c r="C16" s="20" t="s">
        <v>37</v>
      </c>
      <c r="D16" s="9" t="s">
        <v>98</v>
      </c>
      <c r="E16" s="21" t="s">
        <v>34</v>
      </c>
      <c r="F16" s="22">
        <v>0.99</v>
      </c>
      <c r="G16" s="23">
        <v>10</v>
      </c>
      <c r="H16" s="23">
        <v>10</v>
      </c>
      <c r="I16" s="28"/>
    </row>
    <row r="17" s="1" customFormat="1" ht="43" customHeight="1" spans="1:9">
      <c r="A17" s="19"/>
      <c r="B17" s="20"/>
      <c r="C17" s="20" t="s">
        <v>39</v>
      </c>
      <c r="D17" s="9" t="s">
        <v>99</v>
      </c>
      <c r="E17" s="24" t="s">
        <v>100</v>
      </c>
      <c r="F17" s="25" t="s">
        <v>101</v>
      </c>
      <c r="G17" s="23">
        <v>10</v>
      </c>
      <c r="H17" s="23">
        <v>10</v>
      </c>
      <c r="I17" s="29"/>
    </row>
    <row r="18" s="1" customFormat="1" ht="36" customHeight="1" spans="1:9">
      <c r="A18" s="19"/>
      <c r="B18" s="20" t="s">
        <v>43</v>
      </c>
      <c r="C18" s="20" t="s">
        <v>44</v>
      </c>
      <c r="D18" s="9" t="s">
        <v>102</v>
      </c>
      <c r="E18" s="26" t="s">
        <v>34</v>
      </c>
      <c r="F18" s="22">
        <v>0.98</v>
      </c>
      <c r="G18" s="23">
        <v>10</v>
      </c>
      <c r="H18" s="23">
        <v>10</v>
      </c>
      <c r="I18" s="28"/>
    </row>
    <row r="19" s="1" customFormat="1" ht="36" customHeight="1" spans="1:9">
      <c r="A19" s="19"/>
      <c r="B19" s="20"/>
      <c r="C19" s="20" t="s">
        <v>46</v>
      </c>
      <c r="D19" s="9" t="s">
        <v>103</v>
      </c>
      <c r="E19" s="26" t="s">
        <v>60</v>
      </c>
      <c r="F19" s="22">
        <v>0.94</v>
      </c>
      <c r="G19" s="23">
        <v>10</v>
      </c>
      <c r="H19" s="23">
        <v>9</v>
      </c>
      <c r="I19" s="28"/>
    </row>
    <row r="20" s="1" customFormat="1" ht="33" customHeight="1" spans="1:9">
      <c r="A20" s="19"/>
      <c r="B20" s="20"/>
      <c r="C20" s="20" t="s">
        <v>48</v>
      </c>
      <c r="D20" s="9" t="s">
        <v>67</v>
      </c>
      <c r="E20" s="26" t="s">
        <v>60</v>
      </c>
      <c r="F20" s="22">
        <v>0.95</v>
      </c>
      <c r="G20" s="23">
        <v>10</v>
      </c>
      <c r="H20" s="23">
        <v>10</v>
      </c>
      <c r="I20" s="28"/>
    </row>
    <row r="21" s="1" customFormat="1" ht="30" customHeight="1" spans="1:9">
      <c r="A21" s="12"/>
      <c r="B21" s="20"/>
      <c r="C21" s="12"/>
      <c r="D21" s="20" t="s">
        <v>51</v>
      </c>
      <c r="E21" s="12"/>
      <c r="F21" s="12"/>
      <c r="G21" s="12">
        <f>SUM(G14:G20)+G7</f>
        <v>100</v>
      </c>
      <c r="H21" s="12">
        <f>SUM(H14:H20)+I7</f>
        <v>97</v>
      </c>
      <c r="I21" s="8"/>
    </row>
  </sheetData>
  <mergeCells count="1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1"/>
    <mergeCell ref="B14:B17"/>
    <mergeCell ref="B18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4" sqref="B4:I4"/>
    </sheetView>
  </sheetViews>
  <sheetFormatPr defaultColWidth="9" defaultRowHeight="13.5"/>
  <cols>
    <col min="1" max="1" width="9.14166666666667" style="1" customWidth="1"/>
    <col min="2" max="2" width="5.81666666666667" style="1" customWidth="1"/>
    <col min="3" max="3" width="11" style="1" customWidth="1"/>
    <col min="4" max="4" width="21.375" style="1" customWidth="1"/>
    <col min="5" max="6" width="9" style="1"/>
    <col min="7" max="7" width="6.29166666666667" style="1" customWidth="1"/>
    <col min="8" max="8" width="7.25833333333333" style="1" customWidth="1"/>
    <col min="9" max="9" width="8.375" style="1" customWidth="1"/>
    <col min="10" max="16384" width="9" style="1"/>
  </cols>
  <sheetData>
    <row r="1" s="1" customFormat="1" ht="19.5" spans="1:1">
      <c r="A1" s="3" t="s">
        <v>104</v>
      </c>
    </row>
    <row r="2" s="1" customFormat="1" ht="25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6" t="s">
        <v>3</v>
      </c>
      <c r="B4" s="6" t="s">
        <v>105</v>
      </c>
      <c r="C4" s="7"/>
      <c r="D4" s="7"/>
      <c r="E4" s="7"/>
      <c r="F4" s="7"/>
      <c r="G4" s="7"/>
      <c r="H4" s="7"/>
      <c r="I4" s="7"/>
    </row>
    <row r="5" s="1" customFormat="1" ht="27" customHeight="1" spans="1:9">
      <c r="A5" s="6" t="s">
        <v>5</v>
      </c>
      <c r="B5" s="8"/>
      <c r="C5" s="8"/>
      <c r="D5" s="8"/>
      <c r="E5" s="8"/>
      <c r="F5" s="6" t="s">
        <v>6</v>
      </c>
      <c r="G5" s="9" t="s">
        <v>7</v>
      </c>
      <c r="H5" s="8"/>
      <c r="I5" s="8"/>
    </row>
    <row r="6" s="1" customFormat="1" ht="33" customHeight="1" spans="1:9">
      <c r="A6" s="6" t="s">
        <v>8</v>
      </c>
      <c r="B6" s="8"/>
      <c r="C6" s="8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s="1" customFormat="1" ht="21" customHeight="1" spans="1:9">
      <c r="A7" s="6"/>
      <c r="B7" s="9" t="s">
        <v>15</v>
      </c>
      <c r="C7" s="8"/>
      <c r="D7" s="11">
        <v>77</v>
      </c>
      <c r="E7" s="11">
        <v>77</v>
      </c>
      <c r="F7" s="11">
        <v>77</v>
      </c>
      <c r="G7" s="12">
        <v>10</v>
      </c>
      <c r="H7" s="13">
        <f>E7/D7</f>
        <v>1</v>
      </c>
      <c r="I7" s="12">
        <v>10</v>
      </c>
    </row>
    <row r="8" s="1" customFormat="1" ht="21" customHeight="1" spans="1:9">
      <c r="A8" s="6"/>
      <c r="B8" s="9" t="s">
        <v>16</v>
      </c>
      <c r="C8" s="8"/>
      <c r="D8" s="11"/>
      <c r="E8" s="11"/>
      <c r="F8" s="11"/>
      <c r="G8" s="12"/>
      <c r="H8" s="12"/>
      <c r="I8" s="12"/>
    </row>
    <row r="9" s="1" customFormat="1" ht="21" customHeight="1" spans="1:9">
      <c r="A9" s="6"/>
      <c r="B9" s="14" t="s">
        <v>17</v>
      </c>
      <c r="C9" s="15"/>
      <c r="D9" s="11"/>
      <c r="E9" s="11"/>
      <c r="F9" s="11"/>
      <c r="G9" s="12"/>
      <c r="H9" s="12"/>
      <c r="I9" s="12"/>
    </row>
    <row r="10" s="1" customFormat="1" ht="21" customHeight="1" spans="1:9">
      <c r="A10" s="6"/>
      <c r="B10" s="16" t="s">
        <v>54</v>
      </c>
      <c r="C10" s="17"/>
      <c r="D10" s="11">
        <v>77</v>
      </c>
      <c r="E10" s="11">
        <v>77</v>
      </c>
      <c r="F10" s="11">
        <v>77</v>
      </c>
      <c r="G10" s="12"/>
      <c r="H10" s="12"/>
      <c r="I10" s="12"/>
    </row>
    <row r="11" s="2" customFormat="1" ht="27" customHeight="1" spans="1:9">
      <c r="A11" s="6" t="s">
        <v>19</v>
      </c>
      <c r="B11" s="6" t="s">
        <v>20</v>
      </c>
      <c r="C11" s="7"/>
      <c r="D11" s="7"/>
      <c r="E11" s="7"/>
      <c r="F11" s="6" t="s">
        <v>21</v>
      </c>
      <c r="G11" s="7"/>
      <c r="H11" s="7"/>
      <c r="I11" s="7"/>
    </row>
    <row r="12" s="1" customFormat="1" ht="43" customHeight="1" spans="1:9">
      <c r="A12" s="12"/>
      <c r="B12" s="16" t="s">
        <v>106</v>
      </c>
      <c r="C12" s="17"/>
      <c r="D12" s="17"/>
      <c r="E12" s="17"/>
      <c r="F12" s="9" t="s">
        <v>23</v>
      </c>
      <c r="G12" s="8"/>
      <c r="H12" s="8"/>
      <c r="I12" s="8"/>
    </row>
    <row r="13" s="2" customFormat="1" ht="36" spans="1:9">
      <c r="A13" s="18" t="s">
        <v>24</v>
      </c>
      <c r="B13" s="6" t="s">
        <v>25</v>
      </c>
      <c r="C13" s="6" t="s">
        <v>26</v>
      </c>
      <c r="D13" s="6" t="s">
        <v>27</v>
      </c>
      <c r="E13" s="6" t="s">
        <v>28</v>
      </c>
      <c r="F13" s="6" t="s">
        <v>29</v>
      </c>
      <c r="G13" s="6" t="s">
        <v>12</v>
      </c>
      <c r="H13" s="6" t="s">
        <v>14</v>
      </c>
      <c r="I13" s="27" t="s">
        <v>30</v>
      </c>
    </row>
    <row r="14" s="1" customFormat="1" ht="36" customHeight="1" spans="1:9">
      <c r="A14" s="19"/>
      <c r="B14" s="20" t="s">
        <v>31</v>
      </c>
      <c r="C14" s="20" t="s">
        <v>32</v>
      </c>
      <c r="D14" s="9" t="s">
        <v>107</v>
      </c>
      <c r="E14" s="21" t="s">
        <v>34</v>
      </c>
      <c r="F14" s="22">
        <v>0.98</v>
      </c>
      <c r="G14" s="23">
        <v>20</v>
      </c>
      <c r="H14" s="23">
        <v>20</v>
      </c>
      <c r="I14" s="28"/>
    </row>
    <row r="15" s="1" customFormat="1" ht="34" customHeight="1" spans="1:9">
      <c r="A15" s="19"/>
      <c r="B15" s="20"/>
      <c r="C15" s="20" t="s">
        <v>35</v>
      </c>
      <c r="D15" s="9" t="s">
        <v>108</v>
      </c>
      <c r="E15" s="21" t="s">
        <v>60</v>
      </c>
      <c r="F15" s="22">
        <v>0.98</v>
      </c>
      <c r="G15" s="23">
        <v>20</v>
      </c>
      <c r="H15" s="23">
        <v>20</v>
      </c>
      <c r="I15" s="28"/>
    </row>
    <row r="16" s="1" customFormat="1" ht="39" customHeight="1" spans="1:9">
      <c r="A16" s="19"/>
      <c r="B16" s="20"/>
      <c r="C16" s="20" t="s">
        <v>37</v>
      </c>
      <c r="D16" s="9" t="s">
        <v>109</v>
      </c>
      <c r="E16" s="21" t="s">
        <v>60</v>
      </c>
      <c r="F16" s="22">
        <v>0.98</v>
      </c>
      <c r="G16" s="23">
        <v>10</v>
      </c>
      <c r="H16" s="23">
        <v>10</v>
      </c>
      <c r="I16" s="28"/>
    </row>
    <row r="17" s="1" customFormat="1" ht="43" customHeight="1" spans="1:9">
      <c r="A17" s="19"/>
      <c r="B17" s="20"/>
      <c r="C17" s="20" t="s">
        <v>39</v>
      </c>
      <c r="D17" s="9" t="s">
        <v>110</v>
      </c>
      <c r="E17" s="24" t="s">
        <v>111</v>
      </c>
      <c r="F17" s="25" t="s">
        <v>112</v>
      </c>
      <c r="G17" s="23">
        <v>10</v>
      </c>
      <c r="H17" s="23">
        <v>10</v>
      </c>
      <c r="I17" s="29"/>
    </row>
    <row r="18" s="1" customFormat="1" ht="43" customHeight="1" spans="1:9">
      <c r="A18" s="19"/>
      <c r="B18" s="20" t="s">
        <v>43</v>
      </c>
      <c r="C18" s="20" t="s">
        <v>44</v>
      </c>
      <c r="D18" s="9" t="s">
        <v>113</v>
      </c>
      <c r="E18" s="26" t="s">
        <v>34</v>
      </c>
      <c r="F18" s="22">
        <v>0.98</v>
      </c>
      <c r="G18" s="23">
        <v>10</v>
      </c>
      <c r="H18" s="23">
        <v>10</v>
      </c>
      <c r="I18" s="28"/>
    </row>
    <row r="19" s="1" customFormat="1" ht="43" customHeight="1" spans="1:9">
      <c r="A19" s="19"/>
      <c r="B19" s="20"/>
      <c r="C19" s="20" t="s">
        <v>46</v>
      </c>
      <c r="D19" s="9" t="s">
        <v>114</v>
      </c>
      <c r="E19" s="26" t="s">
        <v>60</v>
      </c>
      <c r="F19" s="22">
        <v>0.94</v>
      </c>
      <c r="G19" s="23">
        <v>10</v>
      </c>
      <c r="H19" s="23">
        <v>9</v>
      </c>
      <c r="I19" s="28"/>
    </row>
    <row r="20" s="1" customFormat="1" ht="43" customHeight="1" spans="1:9">
      <c r="A20" s="19"/>
      <c r="B20" s="20"/>
      <c r="C20" s="20" t="s">
        <v>48</v>
      </c>
      <c r="D20" s="9" t="s">
        <v>49</v>
      </c>
      <c r="E20" s="26" t="s">
        <v>60</v>
      </c>
      <c r="F20" s="22">
        <v>0.95</v>
      </c>
      <c r="G20" s="23">
        <v>10</v>
      </c>
      <c r="H20" s="23">
        <v>10</v>
      </c>
      <c r="I20" s="28"/>
    </row>
    <row r="21" s="1" customFormat="1" ht="35" customHeight="1" spans="1:9">
      <c r="A21" s="12"/>
      <c r="B21" s="20"/>
      <c r="C21" s="12"/>
      <c r="D21" s="12"/>
      <c r="E21" s="12"/>
      <c r="F21" s="12"/>
      <c r="G21" s="12">
        <f>SUM(G14:G20)+G7</f>
        <v>100</v>
      </c>
      <c r="H21" s="12">
        <f>SUM(H14:H20)+I7</f>
        <v>99</v>
      </c>
      <c r="I21" s="8"/>
    </row>
  </sheetData>
  <mergeCells count="1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6:A10"/>
    <mergeCell ref="A11:A12"/>
    <mergeCell ref="A13:A21"/>
    <mergeCell ref="B14:B17"/>
    <mergeCell ref="B18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5-1</vt:lpstr>
      <vt:lpstr>5-2</vt:lpstr>
      <vt:lpstr>5-3</vt:lpstr>
      <vt:lpstr>5-4</vt:lpstr>
      <vt:lpstr>5-5</vt:lpstr>
      <vt:lpstr>5-6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2021-06-18T02:24:00Z</dcterms:created>
  <dcterms:modified xsi:type="dcterms:W3CDTF">2022-11-06T09:34:03Z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EB256F828CBC44B786D2EE6813EC6C56</vt:lpwstr>
  </property>
  <property fmtid="{D5CDD505-2E9C-101B-9397-08002B2CF9AE}" pid="3" name="KSOProductBuildVer">
    <vt:lpwstr>2052-11.1.0.12598</vt:lpwstr>
  </property>
</Properties>
</file>