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2" activeTab="11"/>
  </bookViews>
  <sheets>
    <sheet name="封面" sheetId="1" r:id="rId1"/>
    <sheet name="目录" sheetId="2" r:id="rId2"/>
    <sheet name="收支总表" sheetId="3" r:id="rId3"/>
    <sheet name="收入总表" sheetId="4" r:id="rId4"/>
    <sheet name="支出总表" sheetId="5" r:id="rId5"/>
    <sheet name="财拨总表" sheetId="6" r:id="rId6"/>
    <sheet name="一般预算支出功能分类" sheetId="7" r:id="rId7"/>
    <sheet name="一般公共预算基本支出经济分类" sheetId="8" r:id="rId8"/>
    <sheet name="三公" sheetId="9" r:id="rId9"/>
    <sheet name="政府性基金" sheetId="10" r:id="rId10"/>
    <sheet name="项目支出" sheetId="11" r:id="rId11"/>
    <sheet name="单位新增资产表" sheetId="12" r:id="rId12"/>
    <sheet name="单位采购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<sst xmlns="http://schemas.openxmlformats.org/spreadsheetml/2006/main" count="495" uniqueCount="287">
  <si>
    <t>2025年部门预算批复表</t>
  </si>
  <si>
    <t>单位编码：</t>
  </si>
  <si>
    <t>202001</t>
  </si>
  <si>
    <t>单位名称：</t>
  </si>
  <si>
    <t>临武县住房和城乡建设局本级</t>
  </si>
  <si>
    <t>部门预算批复表目录</t>
  </si>
  <si>
    <t>序号</t>
  </si>
  <si>
    <t>名称</t>
  </si>
  <si>
    <t>备注</t>
  </si>
  <si>
    <t>收支总表</t>
  </si>
  <si>
    <t>收入总表</t>
  </si>
  <si>
    <t>支出总表</t>
  </si>
  <si>
    <t>财政拨款收支总表</t>
  </si>
  <si>
    <t>本年一般公共预算支出表</t>
  </si>
  <si>
    <t>本年一般公共预算基本支出表</t>
  </si>
  <si>
    <t>本年一般公共预算“三公”经费支出表</t>
  </si>
  <si>
    <t>政府性基金预算支出表</t>
  </si>
  <si>
    <t>项目支出表</t>
  </si>
  <si>
    <t>单位新增资产汇总表</t>
  </si>
  <si>
    <t>政府采购预算表</t>
  </si>
  <si>
    <t>部门：202_临武县住房和城乡建设局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</si>
  <si>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</si>
  <si>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</si>
  <si>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</si>
  <si>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</si>
  <si>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</si>
  <si>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</si>
  <si>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</si>
  <si>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</si>
  <si>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</si>
  <si>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</si>
  <si>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</si>
  <si>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</si>
  <si>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</si>
  <si>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</si>
  <si>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</si>
  <si>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</si>
  <si>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</si>
  <si>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</si>
  <si>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</si>
  <si>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</si>
  <si>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</si>
  <si>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</si>
  <si>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</si>
  <si>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</si>
  <si>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</si>
  <si>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</si>
  <si>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</si>
  <si>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</si>
  <si>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</si>
  <si>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</si>
  <si>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</si>
  <si>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</si>
  <si>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</si>
  <si>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</si>
  <si>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</si>
  <si>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</si>
  <si>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</si>
  <si>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</si>
  <si>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</si>
  <si>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</si>
  <si>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</si>
  <si>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</si>
  <si>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</si>
  <si>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</si>
  <si>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</si>
  <si>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</si>
  <si>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</si>
  <si>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</si>
  <si>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</si>
  <si>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</si>
  <si>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</si>
  <si>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</si>
  <si>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</si>
  <si>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</si>
  <si>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</si>
  <si>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</si>
  <si>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</si>
  <si>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</si>
  <si>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</si>
  <si>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</si>
  <si>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</si>
  <si>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</si>
  <si>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</si>
  <si>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</si>
  <si>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</si>
  <si>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</si>
  <si>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</si>
  <si>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</si>
  <si>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</si>
  <si>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</si>
  <si>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202001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</si>
  <si>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</si>
  <si>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</si>
  <si>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</si>
  <si>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</si>
  <si>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</si>
  <si>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</si>
  <si>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</si>
  <si>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202_临武县住房和城乡建设局</t>
  </si>
  <si>
    <t xml:space="preserve">  临武县住房和城乡建设局本级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</si>
  <si>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</si>
  <si>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</si>
  <si>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</si>
  <si>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</si>
  <si>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</si>
  <si>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</si>
  <si>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</si>
  <si>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</si>
  <si>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</si>
  <si>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</si>
  <si>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人员经费</t>
  </si>
  <si>
    <t>208</t>
  </si>
  <si>
    <t>社会保障和就业支出</t>
  </si>
  <si>
    <t xml:space="preserve">  20811</t>
  </si>
  <si>
    <t xml:space="preserve">  残疾人事业</t>
  </si>
  <si>
    <t xml:space="preserve">   2081199</t>
  </si>
  <si>
    <t xml:space="preserve">   其他残疾人事业支出</t>
  </si>
  <si>
    <t>节能环保</t>
  </si>
  <si>
    <t>污染防治</t>
  </si>
  <si>
    <t>临武县供排水和村镇污水治理及配管网建设PPP项目费用</t>
  </si>
  <si>
    <t>临连大桥断面水超标及污水处理厂溢流应急整改项目</t>
  </si>
  <si>
    <t>污水处理运营财政补贴</t>
  </si>
  <si>
    <t>污水处理运营财政补贴1</t>
  </si>
  <si>
    <t>212</t>
  </si>
  <si>
    <t>城乡社区支出</t>
  </si>
  <si>
    <t xml:space="preserve">  21201</t>
  </si>
  <si>
    <t xml:space="preserve">  城乡社区管理事务</t>
  </si>
  <si>
    <t xml:space="preserve">   2120101</t>
  </si>
  <si>
    <t xml:space="preserve">   行政运行</t>
  </si>
  <si>
    <t>城市公共设施</t>
  </si>
  <si>
    <t>施工图审查费</t>
  </si>
  <si>
    <t>221</t>
  </si>
  <si>
    <t>住房保障支出</t>
  </si>
  <si>
    <t>保障性安居工程支出</t>
  </si>
  <si>
    <t>房屋鉴定资金</t>
  </si>
  <si>
    <t>农村危房改造补助资金</t>
  </si>
  <si>
    <t>城镇保障性安居工程补助资金</t>
  </si>
  <si>
    <t>2017年背街小巷工程款</t>
  </si>
  <si>
    <t>2023年老旧小区配套基础设施前期经费项目</t>
  </si>
  <si>
    <t>2025年居民自建房安全专项整治经费</t>
  </si>
  <si>
    <t>聘请消防审验技术顾问</t>
  </si>
  <si>
    <t>农村工匠培训</t>
  </si>
  <si>
    <t xml:space="preserve">  22102</t>
  </si>
  <si>
    <t xml:space="preserve">  住房改革支出</t>
  </si>
  <si>
    <t xml:space="preserve">   2210201</t>
  </si>
  <si>
    <t xml:space="preserve">   住房公积金</t>
  </si>
  <si>
    <t>住房租赁市场发展支出</t>
  </si>
  <si>
    <t>加装电梯补贴资金</t>
  </si>
  <si>
    <t>合计：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</si>
  <si>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</si>
  <si>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</si>
  <si>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</si>
  <si>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</si>
  <si>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</si>
  <si>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</si>
  <si>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</si>
  <si>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</si>
  <si>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</si>
  <si>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</si>
  <si>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</si>
  <si>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</si>
  <si>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</si>
  <si>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</si>
  <si>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</si>
  <si>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</si>
  <si>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</si>
  <si>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</si>
  <si>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</si>
  <si>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</si>
  <si>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</si>
  <si>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</si>
  <si>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</si>
  <si>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</si>
  <si>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</si>
  <si>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</si>
  <si>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</si>
  <si>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</si>
  <si>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</si>
  <si>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</si>
  <si>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委托业务费</t>
  </si>
  <si>
    <t xml:space="preserve">  工会经费</t>
  </si>
  <si>
    <t xml:space="preserve">  福利费</t>
  </si>
  <si>
    <t xml:space="preserve">  30239</t>
  </si>
  <si>
    <t xml:space="preserve">  其他交通费用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</si>
  <si>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</si>
  <si>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</si>
  <si>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</si>
  <si>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</si>
  <si>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</si>
  <si>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合  计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</si>
  <si>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</si>
  <si>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</si>
  <si>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</si>
  <si>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</si>
  <si>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</si>
  <si>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</si>
  <si>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</si>
  <si>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</si>
  <si>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</si>
  <si>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</si>
  <si>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</si>
  <si>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 xml:space="preserve">  21213</t>
  </si>
  <si>
    <t xml:space="preserve">  城市基础设施配套费安排的支出</t>
  </si>
  <si>
    <t xml:space="preserve">   2121301</t>
  </si>
  <si>
    <t xml:space="preserve">   城市公共设施</t>
  </si>
  <si>
    <t xml:space="preserve">  21214</t>
  </si>
  <si>
    <t xml:space="preserve">  污水处理费安排的支出</t>
  </si>
  <si>
    <t xml:space="preserve">   2121401</t>
  </si>
  <si>
    <t xml:space="preserve">   污水处理设施建设和运营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</si>
  <si>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</si>
  <si>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</si>
  <si>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</si>
  <si>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</si>
  <si>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</si>
  <si>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</si>
  <si>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</si>
  <si>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</si>
  <si>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</si>
  <si>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</si>
  <si>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</si>
  <si>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</si>
  <si>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202001_临武县住房和城乡建设局本级</t>
  </si>
  <si>
    <t xml:space="preserve">   人员类</t>
  </si>
  <si>
    <t>对个人和家庭补助-非三保</t>
  </si>
  <si>
    <t>其他工资福利支出-三保（保工资）</t>
  </si>
  <si>
    <t>其他工资福利支出-非三保</t>
  </si>
  <si>
    <t>工资性支出-三保（保工资）</t>
  </si>
  <si>
    <t>社会保险缴费-三保（保工资）</t>
  </si>
  <si>
    <t>社会保险缴费-非三保</t>
  </si>
  <si>
    <t>工资性支出-非三保</t>
  </si>
  <si>
    <t>住房公积金-三保（保工资）</t>
  </si>
  <si>
    <t>住房公积金-非三保</t>
  </si>
  <si>
    <t xml:space="preserve">   公用经费</t>
  </si>
  <si>
    <t>公用经费-三保（保运转）</t>
  </si>
  <si>
    <t>公用经费-非三保</t>
  </si>
  <si>
    <t xml:space="preserve">   其他运转类</t>
  </si>
  <si>
    <t>预安残疾人保障金</t>
  </si>
  <si>
    <t xml:space="preserve">   特定目标类</t>
  </si>
  <si>
    <t>临武县供排水和村镇污水治理及配管网建设PPP项目</t>
  </si>
  <si>
    <t>住房和城乡建设事务专项</t>
  </si>
  <si>
    <t>金额单位：万元</t>
  </si>
  <si>
    <t>单位代码</t>
  </si>
  <si>
    <t>单位（资产）名称</t>
  </si>
  <si>
    <t>资产名称</t>
  </si>
  <si>
    <t>新增资产配置</t>
  </si>
  <si>
    <t xml:space="preserve">存量资产							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</si>
  <si>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</si>
  <si>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</si>
  <si>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</si>
  <si>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</si>
  <si>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</si>
  <si>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</si>
  <si>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</si>
  <si>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</si>
  <si>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</si>
  <si>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</si>
  <si>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</si>
  <si>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</si>
  <si>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</si>
  <si>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</si>
  <si>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</si>
  <si>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</si>
  <si>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</si>
  <si>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</si>
  <si>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功能科目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</si>
  <si>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</si>
  <si>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</si>
  <si>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</si>
  <si>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</si>
  <si>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</si>
  <si>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</si>
  <si>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</si>
  <si>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</si>
  <si>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</si>
  <si>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类</t>
  </si>
  <si>
    <t>款</t>
  </si>
  <si>
    <t>项</t>
  </si>
  <si>
    <t>一般公共预算拨款</t>
  </si>
  <si>
    <t>政府性基金拨款</t>
  </si>
  <si>
    <t xml:space="preserve">上级财政补助收入		 </t>
  </si>
  <si>
    <t>上级单位补助收入</t>
  </si>
  <si>
    <t>上年结转结余</t>
  </si>
  <si>
    <t>一般公共预算拨款小计</t>
  </si>
  <si>
    <t>一般公共预算补助</t>
  </si>
  <si>
    <t>政府性基金补助</t>
  </si>
  <si>
    <t>国有资本经营预算补助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</si>
</sst>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12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9" tint="0.6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25" fillId="10" borderId="12" applyNumberFormat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0" fillId="3" borderId="3" xfId="0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1" fillId="5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5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4" fontId="1" fillId="6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0" fillId="2" borderId="2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1" fillId="5" borderId="6" xfId="0" applyFont="1" applyFill="1" applyBorder="1" applyAlignment="1">
      <alignment horizontal="left" vertical="center" wrapText="1"/>
    </xf>
    <xf numFmtId="0" fontId="0" fillId="2" borderId="3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0" fillId="0" borderId="6" xfId="0" applyFont="1" applyBorder="1">
      <alignment vertical="center"/>
    </xf>
    <xf numFmtId="0" fontId="0" fillId="0" borderId="8" xfId="0" applyFont="1" applyBorder="1">
      <alignment vertical="center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workbookViewId="0">
      <selection activeCell="A1" sqref="A1:I1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5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5" customHeight="1" spans="1:9">
      <c r="A4" s="86"/>
      <c r="B4" s="87"/>
      <c r="C4" s="1"/>
      <c r="D4" s="86" t="s">
        <v>1</v>
      </c>
      <c r="E4" s="87" t="s">
        <v>2</v>
      </c>
      <c r="F4" s="87"/>
      <c r="G4" s="87"/>
      <c r="H4" s="87"/>
      <c r="I4" s="1"/>
    </row>
    <row r="5" ht="54.3" customHeight="1" spans="1:9">
      <c r="A5" s="86"/>
      <c r="B5" s="87"/>
      <c r="C5" s="1"/>
      <c r="D5" s="86" t="s">
        <v>3</v>
      </c>
      <c r="E5" s="87" t="s">
        <v>4</v>
      </c>
      <c r="F5" s="87"/>
      <c r="G5" s="87"/>
      <c r="H5" s="8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12"/>
  <sheetViews>
    <sheetView workbookViewId="0">
      <selection activeCell="G14" sqref="G14"/>
    </sheetView>
  </sheetViews>
  <sheetFormatPr defaultColWidth="9" defaultRowHeight="13.5" outlineLevelCol="4"/>
  <cols>
    <col min="1" max="1" width="15.0666666666667" customWidth="1"/>
    <col min="2" max="2" width="26.0583333333333" customWidth="1"/>
    <col min="3" max="4" width="16.9666666666667" customWidth="1"/>
    <col min="5" max="5" width="17.9083333333333" customWidth="1"/>
  </cols>
  <sheetData>
    <row r="1" ht="20.7" customHeight="1" spans="1:5">
      <c r="A1" s="1"/>
      <c r="B1" s="1"/>
      <c r="C1" s="1"/>
      <c r="D1" s="1"/>
      <c r="E1" s="1"/>
    </row>
    <row r="2" ht="35.35" customHeight="1" spans="1:5">
      <c r="A2" s="2" t="s">
        <v>16</v>
      </c>
      <c r="B2" s="2"/>
      <c r="C2" s="2"/>
      <c r="D2" s="2"/>
      <c r="E2" s="2"/>
    </row>
    <row r="3" ht="29.3" customHeight="1" spans="1:5">
      <c r="A3" s="4" t="s">
        <v>20</v>
      </c>
      <c r="B3" s="4"/>
      <c r="C3" s="4"/>
      <c r="D3" s="4"/>
      <c r="E3" s="4"/>
    </row>
    <row r="4" ht="16.35" customHeight="1" spans="1:5">
      <c r="A4" s="22" t="s">
        <v>21</v>
      </c>
      <c r="B4" s="22"/>
      <c r="C4" s="22"/>
      <c r="D4" s="22"/>
      <c r="E4" s="22"/>
    </row>
    <row r="5" ht="22.8" customHeight="1" spans="1:5">
      <c r="A5" s="14" t="s">
        <v>109</v>
      </c>
      <c r="B5" s="14" t="s">
        <v>110</v>
      </c>
      <c r="C5" s="14" t="s">
        <v>201</v>
      </c>
      <c r="D5" s="14"/>
      <c r="E5" s="14"/>
    </row>
    <row r="6" ht="22.8" customHeight="1" spans="1:5">
      <c r="A6" s="14"/>
      <c r="B6" s="14"/>
      <c r="C6" s="14" t="s">
        <v>78</v>
      </c>
      <c r="D6" s="14" t="s">
        <v>92</v>
      </c>
      <c r="E6" s="14" t="s">
        <v>93</v>
      </c>
    </row>
    <row r="7" ht="26.45" customHeight="1" spans="1:5">
      <c r="A7" s="45" t="s">
        <v>124</v>
      </c>
      <c r="B7" s="45" t="s">
        <v>125</v>
      </c>
      <c r="C7" s="46">
        <v>500</v>
      </c>
      <c r="D7" s="46"/>
      <c r="E7" s="46">
        <v>500</v>
      </c>
    </row>
    <row r="8" ht="26.45" customHeight="1" spans="1:5">
      <c r="A8" s="45" t="s">
        <v>202</v>
      </c>
      <c r="B8" s="45" t="s">
        <v>203</v>
      </c>
      <c r="C8" s="46">
        <v>100</v>
      </c>
      <c r="D8" s="46"/>
      <c r="E8" s="46">
        <v>100</v>
      </c>
    </row>
    <row r="9" ht="26.45" customHeight="1" spans="1:5">
      <c r="A9" s="45" t="s">
        <v>204</v>
      </c>
      <c r="B9" s="45" t="s">
        <v>205</v>
      </c>
      <c r="C9" s="46">
        <v>100</v>
      </c>
      <c r="D9" s="46"/>
      <c r="E9" s="46">
        <v>100</v>
      </c>
    </row>
    <row r="10" ht="26.45" customHeight="1" spans="1:5">
      <c r="A10" s="45" t="s">
        <v>206</v>
      </c>
      <c r="B10" s="45" t="s">
        <v>207</v>
      </c>
      <c r="C10" s="46"/>
      <c r="D10" s="46"/>
      <c r="E10" s="46"/>
    </row>
    <row r="11" ht="26.45" customHeight="1" spans="1:5">
      <c r="A11" s="45" t="s">
        <v>208</v>
      </c>
      <c r="B11" s="45" t="s">
        <v>209</v>
      </c>
      <c r="C11" s="46">
        <v>400</v>
      </c>
      <c r="D11" s="46"/>
      <c r="E11" s="46">
        <v>400</v>
      </c>
    </row>
    <row r="12" ht="27.6" customHeight="1" spans="1:5">
      <c r="A12" s="14" t="s">
        <v>149</v>
      </c>
      <c r="B12" s="14"/>
      <c r="C12" s="47">
        <v>500</v>
      </c>
      <c r="D12" s="47"/>
      <c r="E12" s="47">
        <v>500</v>
      </c>
    </row>
  </sheetData>
  <mergeCells count="7">
    <mergeCell ref="A2:E2"/>
    <mergeCell ref="A3:E3"/>
    <mergeCell ref="A4:E4"/>
    <mergeCell ref="C5:E5"/>
    <mergeCell ref="A12:B12"/>
    <mergeCell ref="A5:A6"/>
    <mergeCell ref="B5:B6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T40"/>
  <sheetViews>
    <sheetView zoomScale="209" zoomScaleNormal="209" topLeftCell="A4" workbookViewId="0">
      <pane ySplit="4" topLeftCell="A8" activePane="bottomLeft" state="frozen"/>
      <selection/>
      <selection pane="bottomLeft" activeCell="I12" sqref="I12"/>
    </sheetView>
  </sheetViews>
  <sheetFormatPr defaultColWidth="9" defaultRowHeight="13.5"/>
  <cols>
    <col min="1" max="1" width="8" customWidth="1"/>
    <col min="2" max="2" width="15.95" customWidth="1"/>
    <col min="3" max="3" width="9.90833333333333" customWidth="1"/>
    <col min="4" max="4" width="9.225" customWidth="1"/>
    <col min="5" max="20" width="6.66666666666667" customWidth="1"/>
  </cols>
  <sheetData>
    <row r="1" ht="16.35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4.5" customHeight="1" spans="1:2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4" customHeight="1" spans="1:20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35" customHeight="1" spans="1:20">
      <c r="A4" s="22" t="s">
        <v>21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ht="17.25" customHeight="1" spans="1:20">
      <c r="A5" s="5" t="s">
        <v>210</v>
      </c>
      <c r="B5" s="5" t="s">
        <v>211</v>
      </c>
      <c r="C5" s="5" t="s">
        <v>212</v>
      </c>
      <c r="D5" s="5" t="s">
        <v>78</v>
      </c>
      <c r="E5" s="5" t="s">
        <v>213</v>
      </c>
      <c r="F5" s="5"/>
      <c r="G5" s="5"/>
      <c r="H5" s="5"/>
      <c r="I5" s="5"/>
      <c r="J5" s="5"/>
      <c r="K5" s="5"/>
      <c r="L5" s="5"/>
      <c r="M5" s="5" t="s">
        <v>214</v>
      </c>
      <c r="N5" s="5"/>
      <c r="O5" s="5"/>
      <c r="P5" s="5"/>
      <c r="Q5" s="5"/>
      <c r="R5" s="5"/>
      <c r="S5" s="5"/>
      <c r="T5" s="5"/>
    </row>
    <row r="6" ht="19.8" customHeight="1" spans="1:20">
      <c r="A6" s="5"/>
      <c r="B6" s="5"/>
      <c r="C6" s="5"/>
      <c r="D6" s="5"/>
      <c r="E6" s="23" t="s">
        <v>87</v>
      </c>
      <c r="F6" s="5" t="s">
        <v>215</v>
      </c>
      <c r="G6" s="5"/>
      <c r="H6" s="5"/>
      <c r="I6" s="5" t="s">
        <v>216</v>
      </c>
      <c r="J6" s="5" t="s">
        <v>217</v>
      </c>
      <c r="K6" s="5" t="s">
        <v>218</v>
      </c>
      <c r="L6" s="5" t="s">
        <v>219</v>
      </c>
      <c r="M6" s="5" t="s">
        <v>87</v>
      </c>
      <c r="N6" s="5" t="s">
        <v>215</v>
      </c>
      <c r="O6" s="5"/>
      <c r="P6" s="5"/>
      <c r="Q6" s="5" t="s">
        <v>216</v>
      </c>
      <c r="R6" s="5" t="s">
        <v>217</v>
      </c>
      <c r="S6" s="5" t="s">
        <v>218</v>
      </c>
      <c r="T6" s="5" t="s">
        <v>219</v>
      </c>
    </row>
    <row r="7" ht="67.25" customHeight="1" spans="1:20">
      <c r="A7" s="5"/>
      <c r="B7" s="5"/>
      <c r="C7" s="5"/>
      <c r="D7" s="5"/>
      <c r="E7" s="23"/>
      <c r="F7" s="5" t="s">
        <v>87</v>
      </c>
      <c r="G7" s="23" t="s">
        <v>220</v>
      </c>
      <c r="H7" s="24" t="s">
        <v>221</v>
      </c>
      <c r="I7" s="5"/>
      <c r="J7" s="5"/>
      <c r="K7" s="5"/>
      <c r="L7" s="5"/>
      <c r="M7" s="5"/>
      <c r="N7" s="5" t="s">
        <v>87</v>
      </c>
      <c r="O7" s="5" t="s">
        <v>220</v>
      </c>
      <c r="P7" s="40" t="s">
        <v>221</v>
      </c>
      <c r="Q7" s="5"/>
      <c r="R7" s="5"/>
      <c r="S7" s="5"/>
      <c r="T7" s="5"/>
    </row>
    <row r="8" ht="22.8" customHeight="1" spans="1:20">
      <c r="A8" s="25" t="s">
        <v>90</v>
      </c>
      <c r="B8" s="25"/>
      <c r="C8" s="25"/>
      <c r="D8" s="26">
        <v>4134.19</v>
      </c>
      <c r="E8" s="26">
        <v>4134.19</v>
      </c>
      <c r="F8" s="26">
        <v>576.19</v>
      </c>
      <c r="G8" s="26">
        <v>526.02</v>
      </c>
      <c r="H8" s="26">
        <v>0</v>
      </c>
      <c r="I8" s="26">
        <v>500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22.8" customHeight="1" spans="1:20">
      <c r="A9" s="6" t="s">
        <v>99</v>
      </c>
      <c r="B9" s="6"/>
      <c r="C9" s="6"/>
      <c r="D9" s="10">
        <v>4134.19</v>
      </c>
      <c r="E9" s="10">
        <v>4134.19</v>
      </c>
      <c r="F9" s="10">
        <v>576.19</v>
      </c>
      <c r="G9" s="10">
        <v>526.02</v>
      </c>
      <c r="H9" s="10">
        <v>0</v>
      </c>
      <c r="I9" s="10">
        <v>500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22.8" customHeight="1" spans="1:20">
      <c r="A10" s="6" t="s">
        <v>222</v>
      </c>
      <c r="B10" s="6"/>
      <c r="C10" s="6"/>
      <c r="D10" s="26">
        <f>D11+D21+D24+D26</f>
        <v>4134.19</v>
      </c>
      <c r="E10" s="26">
        <f>E11+E21+E24+E26</f>
        <v>4134.19</v>
      </c>
      <c r="F10" s="27">
        <f>G10+H10</f>
        <v>576.19</v>
      </c>
      <c r="G10" s="26">
        <f>G11+G21+G24</f>
        <v>576.19</v>
      </c>
      <c r="H10" s="26">
        <f>H11+H21</f>
        <v>0</v>
      </c>
      <c r="I10" s="26">
        <v>500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22.8" customHeight="1" spans="1:20">
      <c r="A11" s="6" t="s">
        <v>223</v>
      </c>
      <c r="B11" s="6"/>
      <c r="C11" s="6"/>
      <c r="D11" s="26">
        <f>E11</f>
        <v>519.33</v>
      </c>
      <c r="E11" s="26">
        <f>F11+I11</f>
        <v>519.33</v>
      </c>
      <c r="F11" s="27">
        <f>G11+H11</f>
        <v>519.33</v>
      </c>
      <c r="G11" s="26">
        <f>SUM(G12:G20)</f>
        <v>519.33</v>
      </c>
      <c r="H11" s="26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ht="22.8" customHeight="1" spans="1:20">
      <c r="A12" s="11" t="s">
        <v>94</v>
      </c>
      <c r="B12" s="11" t="s">
        <v>224</v>
      </c>
      <c r="C12" s="11" t="s">
        <v>4</v>
      </c>
      <c r="D12" s="28">
        <v>3.52</v>
      </c>
      <c r="E12" s="28">
        <v>3.52</v>
      </c>
      <c r="F12" s="28">
        <v>3.52</v>
      </c>
      <c r="G12" s="29">
        <v>3.52</v>
      </c>
      <c r="H12" s="28"/>
      <c r="I12" s="12"/>
      <c r="J12" s="12"/>
      <c r="K12" s="12"/>
      <c r="L12" s="12"/>
      <c r="M12" s="11"/>
      <c r="N12" s="12"/>
      <c r="O12" s="12"/>
      <c r="P12" s="12"/>
      <c r="Q12" s="12"/>
      <c r="R12" s="12"/>
      <c r="S12" s="12"/>
      <c r="T12" s="12"/>
    </row>
    <row r="13" ht="22.8" customHeight="1" spans="1:20">
      <c r="A13" s="11"/>
      <c r="B13" s="11" t="s">
        <v>225</v>
      </c>
      <c r="C13" s="11" t="s">
        <v>4</v>
      </c>
      <c r="D13" s="28">
        <v>25.36</v>
      </c>
      <c r="E13" s="28">
        <v>25.36</v>
      </c>
      <c r="F13" s="28">
        <v>25.36</v>
      </c>
      <c r="G13" s="29">
        <v>25.36</v>
      </c>
      <c r="H13" s="28"/>
      <c r="I13" s="12"/>
      <c r="J13" s="12"/>
      <c r="K13" s="12"/>
      <c r="L13" s="12"/>
      <c r="M13" s="11"/>
      <c r="N13" s="12"/>
      <c r="O13" s="12"/>
      <c r="P13" s="12"/>
      <c r="Q13" s="12"/>
      <c r="R13" s="12"/>
      <c r="S13" s="12"/>
      <c r="T13" s="12"/>
    </row>
    <row r="14" ht="22.8" customHeight="1" spans="1:20">
      <c r="A14" s="11"/>
      <c r="B14" s="11" t="s">
        <v>226</v>
      </c>
      <c r="C14" s="11" t="s">
        <v>4</v>
      </c>
      <c r="D14" s="28"/>
      <c r="E14" s="30"/>
      <c r="F14" s="28"/>
      <c r="G14" s="28"/>
      <c r="H14" s="28"/>
      <c r="I14" s="12"/>
      <c r="J14" s="12"/>
      <c r="K14" s="12"/>
      <c r="L14" s="12"/>
      <c r="M14" s="11"/>
      <c r="N14" s="12"/>
      <c r="O14" s="12"/>
      <c r="P14" s="12"/>
      <c r="Q14" s="12"/>
      <c r="R14" s="12"/>
      <c r="S14" s="12"/>
      <c r="T14" s="12"/>
    </row>
    <row r="15" ht="22.8" customHeight="1" spans="1:20">
      <c r="A15" s="11"/>
      <c r="B15" s="11" t="s">
        <v>227</v>
      </c>
      <c r="C15" s="11" t="s">
        <v>4</v>
      </c>
      <c r="D15" s="28">
        <v>324.33</v>
      </c>
      <c r="E15" s="28">
        <v>324.33</v>
      </c>
      <c r="F15" s="29">
        <v>324.33</v>
      </c>
      <c r="G15" s="31">
        <v>324.33</v>
      </c>
      <c r="H15" s="28"/>
      <c r="I15" s="12"/>
      <c r="J15" s="12"/>
      <c r="K15" s="12"/>
      <c r="L15" s="12"/>
      <c r="M15" s="11"/>
      <c r="N15" s="12"/>
      <c r="O15" s="12"/>
      <c r="P15" s="12"/>
      <c r="Q15" s="12"/>
      <c r="R15" s="12"/>
      <c r="S15" s="12"/>
      <c r="T15" s="12"/>
    </row>
    <row r="16" ht="22.8" customHeight="1" spans="1:20">
      <c r="A16" s="11"/>
      <c r="B16" s="11" t="s">
        <v>228</v>
      </c>
      <c r="C16" s="11" t="s">
        <v>4</v>
      </c>
      <c r="D16" s="28">
        <v>63.52</v>
      </c>
      <c r="E16" s="28">
        <v>63.52</v>
      </c>
      <c r="F16" s="29">
        <v>63.52</v>
      </c>
      <c r="G16" s="31">
        <v>63.52</v>
      </c>
      <c r="H16" s="28"/>
      <c r="I16" s="12"/>
      <c r="J16" s="12"/>
      <c r="K16" s="12"/>
      <c r="L16" s="12"/>
      <c r="M16" s="11"/>
      <c r="N16" s="12"/>
      <c r="O16" s="12"/>
      <c r="P16" s="12"/>
      <c r="Q16" s="12"/>
      <c r="R16" s="12"/>
      <c r="S16" s="12"/>
      <c r="T16" s="12"/>
    </row>
    <row r="17" ht="22.8" customHeight="1" spans="1:20">
      <c r="A17" s="11"/>
      <c r="B17" s="11" t="s">
        <v>229</v>
      </c>
      <c r="C17" s="11" t="s">
        <v>4</v>
      </c>
      <c r="D17" s="28">
        <v>11.27</v>
      </c>
      <c r="E17" s="28">
        <v>11.27</v>
      </c>
      <c r="F17" s="29">
        <v>11.27</v>
      </c>
      <c r="G17" s="31">
        <v>11.27</v>
      </c>
      <c r="H17" s="28"/>
      <c r="I17" s="12"/>
      <c r="J17" s="12"/>
      <c r="K17" s="12"/>
      <c r="L17" s="12"/>
      <c r="M17" s="11"/>
      <c r="N17" s="12"/>
      <c r="O17" s="12"/>
      <c r="P17" s="12"/>
      <c r="Q17" s="12"/>
      <c r="R17" s="12"/>
      <c r="S17" s="12"/>
      <c r="T17" s="12"/>
    </row>
    <row r="18" ht="22.8" customHeight="1" spans="1:20">
      <c r="A18" s="11"/>
      <c r="B18" s="11" t="s">
        <v>230</v>
      </c>
      <c r="C18" s="11" t="s">
        <v>4</v>
      </c>
      <c r="D18" s="28">
        <v>51.04</v>
      </c>
      <c r="E18" s="28">
        <v>51.04</v>
      </c>
      <c r="F18" s="29">
        <v>51.04</v>
      </c>
      <c r="G18" s="31">
        <v>51.04</v>
      </c>
      <c r="H18" s="31"/>
      <c r="I18" s="12"/>
      <c r="J18" s="12"/>
      <c r="K18" s="12"/>
      <c r="L18" s="12"/>
      <c r="M18" s="11"/>
      <c r="N18" s="12"/>
      <c r="O18" s="12"/>
      <c r="P18" s="12"/>
      <c r="Q18" s="12"/>
      <c r="R18" s="12"/>
      <c r="S18" s="12"/>
      <c r="T18" s="12"/>
    </row>
    <row r="19" ht="22.8" customHeight="1" spans="1:20">
      <c r="A19" s="11"/>
      <c r="B19" s="11" t="s">
        <v>231</v>
      </c>
      <c r="C19" s="11" t="s">
        <v>4</v>
      </c>
      <c r="D19" s="28">
        <v>34.96</v>
      </c>
      <c r="E19" s="28">
        <v>34.96</v>
      </c>
      <c r="F19" s="29">
        <v>34.96</v>
      </c>
      <c r="G19" s="31">
        <v>34.96</v>
      </c>
      <c r="H19" s="28"/>
      <c r="I19" s="12"/>
      <c r="J19" s="12"/>
      <c r="K19" s="12"/>
      <c r="L19" s="12"/>
      <c r="M19" s="11"/>
      <c r="N19" s="12"/>
      <c r="O19" s="12"/>
      <c r="P19" s="12"/>
      <c r="Q19" s="12"/>
      <c r="R19" s="12"/>
      <c r="S19" s="12"/>
      <c r="T19" s="12"/>
    </row>
    <row r="20" ht="22.8" customHeight="1" spans="1:20">
      <c r="A20" s="11"/>
      <c r="B20" s="11" t="s">
        <v>232</v>
      </c>
      <c r="C20" s="11" t="s">
        <v>4</v>
      </c>
      <c r="D20" s="28">
        <v>5.33</v>
      </c>
      <c r="E20" s="28">
        <v>5.33</v>
      </c>
      <c r="F20" s="29">
        <v>5.33</v>
      </c>
      <c r="G20" s="31">
        <v>5.33</v>
      </c>
      <c r="H20" s="28"/>
      <c r="I20" s="12"/>
      <c r="J20" s="12"/>
      <c r="K20" s="12"/>
      <c r="L20" s="12"/>
      <c r="M20" s="11"/>
      <c r="N20" s="12"/>
      <c r="O20" s="12"/>
      <c r="P20" s="12"/>
      <c r="Q20" s="12"/>
      <c r="R20" s="12"/>
      <c r="S20" s="12"/>
      <c r="T20" s="12"/>
    </row>
    <row r="21" ht="22.8" customHeight="1" spans="1:20">
      <c r="A21" s="6" t="s">
        <v>233</v>
      </c>
      <c r="B21" s="6"/>
      <c r="C21" s="6"/>
      <c r="D21" s="26">
        <f>D22+D23</f>
        <v>52.52</v>
      </c>
      <c r="E21" s="26">
        <f>E22+E23</f>
        <v>52.52</v>
      </c>
      <c r="F21" s="26">
        <f>F22+F23</f>
        <v>52.52</v>
      </c>
      <c r="G21" s="26">
        <f>G22+G23</f>
        <v>52.52</v>
      </c>
      <c r="H21" s="26">
        <f>H22+H23</f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ht="22.8" customHeight="1" spans="1:20">
      <c r="A22" s="11" t="s">
        <v>95</v>
      </c>
      <c r="B22" s="11" t="s">
        <v>234</v>
      </c>
      <c r="C22" s="11" t="s">
        <v>4</v>
      </c>
      <c r="D22" s="28">
        <v>44.37</v>
      </c>
      <c r="E22" s="30">
        <v>44.37</v>
      </c>
      <c r="F22" s="29">
        <v>44.37</v>
      </c>
      <c r="G22" s="29">
        <v>44.37</v>
      </c>
      <c r="H22" s="29"/>
      <c r="I22" s="12"/>
      <c r="J22" s="12"/>
      <c r="K22" s="12"/>
      <c r="L22" s="12"/>
      <c r="M22" s="11"/>
      <c r="N22" s="12"/>
      <c r="O22" s="12"/>
      <c r="P22" s="12"/>
      <c r="Q22" s="12"/>
      <c r="R22" s="12"/>
      <c r="S22" s="12"/>
      <c r="T22" s="12"/>
    </row>
    <row r="23" ht="22.8" customHeight="1" spans="1:20">
      <c r="A23" s="11"/>
      <c r="B23" s="11" t="s">
        <v>235</v>
      </c>
      <c r="C23" s="11" t="s">
        <v>4</v>
      </c>
      <c r="D23" s="28">
        <v>8.15</v>
      </c>
      <c r="E23" s="30">
        <v>8.15</v>
      </c>
      <c r="F23" s="29">
        <v>8.15</v>
      </c>
      <c r="G23" s="29">
        <v>8.15</v>
      </c>
      <c r="H23" s="29"/>
      <c r="I23" s="12"/>
      <c r="J23" s="12"/>
      <c r="K23" s="12"/>
      <c r="L23" s="12"/>
      <c r="M23" s="11"/>
      <c r="N23" s="12"/>
      <c r="O23" s="12"/>
      <c r="P23" s="12"/>
      <c r="Q23" s="12"/>
      <c r="R23" s="12"/>
      <c r="S23" s="12"/>
      <c r="T23" s="12"/>
    </row>
    <row r="24" ht="22.8" customHeight="1" spans="1:20">
      <c r="A24" s="6" t="s">
        <v>236</v>
      </c>
      <c r="B24" s="6"/>
      <c r="C24" s="6"/>
      <c r="D24" s="26">
        <v>4.34</v>
      </c>
      <c r="E24" s="26">
        <v>4.34</v>
      </c>
      <c r="F24" s="26">
        <v>4.34</v>
      </c>
      <c r="G24" s="26">
        <v>4.34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ht="22.8" customHeight="1" spans="1:20">
      <c r="A25" s="11" t="s">
        <v>96</v>
      </c>
      <c r="B25" s="11" t="s">
        <v>237</v>
      </c>
      <c r="C25" s="11" t="s">
        <v>4</v>
      </c>
      <c r="D25" s="28">
        <v>4.34</v>
      </c>
      <c r="E25" s="30">
        <v>4.34</v>
      </c>
      <c r="F25" s="29">
        <v>4.34</v>
      </c>
      <c r="G25" s="29">
        <v>4.34</v>
      </c>
      <c r="H25" s="12"/>
      <c r="I25" s="12"/>
      <c r="J25" s="12"/>
      <c r="K25" s="12"/>
      <c r="L25" s="12"/>
      <c r="M25" s="11"/>
      <c r="N25" s="12"/>
      <c r="O25" s="12"/>
      <c r="P25" s="12"/>
      <c r="Q25" s="12"/>
      <c r="R25" s="12"/>
      <c r="S25" s="12"/>
      <c r="T25" s="12"/>
    </row>
    <row r="26" ht="22.8" customHeight="1" spans="1:20">
      <c r="A26" s="6" t="s">
        <v>238</v>
      </c>
      <c r="B26" s="6"/>
      <c r="C26" s="6"/>
      <c r="D26" s="27">
        <f t="shared" ref="D26:I26" si="0">SUM(D27:D40)</f>
        <v>3558</v>
      </c>
      <c r="E26" s="27">
        <f t="shared" si="0"/>
        <v>3558</v>
      </c>
      <c r="F26" s="27">
        <f t="shared" si="0"/>
        <v>1041</v>
      </c>
      <c r="G26" s="27">
        <f t="shared" si="0"/>
        <v>1041</v>
      </c>
      <c r="H26" s="27">
        <f t="shared" si="0"/>
        <v>0</v>
      </c>
      <c r="I26" s="27">
        <f t="shared" si="0"/>
        <v>500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ht="22.8" customHeight="1" spans="1:20">
      <c r="A27" s="32" t="s">
        <v>97</v>
      </c>
      <c r="B27" s="33" t="s">
        <v>148</v>
      </c>
      <c r="C27" s="33" t="s">
        <v>4</v>
      </c>
      <c r="D27" s="34">
        <v>40</v>
      </c>
      <c r="E27" s="34">
        <v>40</v>
      </c>
      <c r="F27" s="34">
        <v>40</v>
      </c>
      <c r="G27" s="34">
        <v>40</v>
      </c>
      <c r="H27" s="34"/>
      <c r="I27" s="34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ht="22.8" customHeight="1" spans="1:20">
      <c r="A28" s="35"/>
      <c r="B28" s="36" t="s">
        <v>239</v>
      </c>
      <c r="C28" s="36" t="s">
        <v>4</v>
      </c>
      <c r="D28" s="37">
        <v>100</v>
      </c>
      <c r="E28" s="37">
        <v>100</v>
      </c>
      <c r="F28" s="37">
        <v>100</v>
      </c>
      <c r="G28" s="37">
        <v>100</v>
      </c>
      <c r="H28" s="37"/>
      <c r="I28" s="37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</row>
    <row r="29" ht="22.8" customHeight="1" spans="1:20">
      <c r="A29" s="35"/>
      <c r="B29" s="36" t="s">
        <v>121</v>
      </c>
      <c r="C29" s="36" t="s">
        <v>4</v>
      </c>
      <c r="D29" s="37">
        <v>100</v>
      </c>
      <c r="E29" s="37">
        <v>100</v>
      </c>
      <c r="F29" s="37"/>
      <c r="G29" s="37"/>
      <c r="H29" s="37"/>
      <c r="I29" s="37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</row>
    <row r="30" ht="22.8" customHeight="1" spans="1:20">
      <c r="A30" s="35"/>
      <c r="B30" s="36" t="s">
        <v>136</v>
      </c>
      <c r="C30" s="36" t="s">
        <v>4</v>
      </c>
      <c r="D30" s="37">
        <v>55</v>
      </c>
      <c r="E30" s="37">
        <v>55</v>
      </c>
      <c r="F30" s="37"/>
      <c r="G30" s="37"/>
      <c r="H30" s="37"/>
      <c r="I30" s="37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ht="22.8" customHeight="1" spans="1:20">
      <c r="A31" s="35"/>
      <c r="B31" s="36" t="s">
        <v>137</v>
      </c>
      <c r="C31" s="36" t="s">
        <v>4</v>
      </c>
      <c r="D31" s="37">
        <v>1630</v>
      </c>
      <c r="E31" s="37">
        <v>1630</v>
      </c>
      <c r="F31" s="37"/>
      <c r="G31" s="37"/>
      <c r="H31" s="37"/>
      <c r="I31" s="37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2" ht="22.8" customHeight="1" spans="1:20">
      <c r="A32" s="35"/>
      <c r="B32" s="36" t="s">
        <v>240</v>
      </c>
      <c r="C32" s="36" t="s">
        <v>4</v>
      </c>
      <c r="D32" s="37">
        <v>50</v>
      </c>
      <c r="E32" s="37">
        <v>50</v>
      </c>
      <c r="F32" s="37">
        <v>50</v>
      </c>
      <c r="G32" s="37">
        <v>50</v>
      </c>
      <c r="H32" s="37"/>
      <c r="I32" s="37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  <row r="33" ht="22.8" customHeight="1" spans="1:20">
      <c r="A33" s="35"/>
      <c r="B33" s="36" t="s">
        <v>240</v>
      </c>
      <c r="C33" s="36" t="s">
        <v>4</v>
      </c>
      <c r="D33" s="37">
        <v>6</v>
      </c>
      <c r="E33" s="37">
        <v>6</v>
      </c>
      <c r="F33" s="37">
        <v>6</v>
      </c>
      <c r="G33" s="37">
        <v>6</v>
      </c>
      <c r="H33" s="37"/>
      <c r="I33" s="37"/>
      <c r="J33" s="43"/>
      <c r="K33" s="43"/>
      <c r="L33" s="43"/>
      <c r="M33" s="36"/>
      <c r="N33" s="43"/>
      <c r="O33" s="43"/>
      <c r="P33" s="43"/>
      <c r="Q33" s="43"/>
      <c r="R33" s="43"/>
      <c r="S33" s="43"/>
      <c r="T33" s="43"/>
    </row>
    <row r="34" ht="22.8" customHeight="1" spans="1:20">
      <c r="A34" s="35"/>
      <c r="B34" s="36" t="s">
        <v>240</v>
      </c>
      <c r="C34" s="36" t="s">
        <v>4</v>
      </c>
      <c r="D34" s="37">
        <v>45</v>
      </c>
      <c r="E34" s="38">
        <v>45</v>
      </c>
      <c r="F34" s="37">
        <v>45</v>
      </c>
      <c r="G34" s="37">
        <v>45</v>
      </c>
      <c r="H34" s="37"/>
      <c r="I34" s="37"/>
      <c r="J34" s="43"/>
      <c r="K34" s="43"/>
      <c r="L34" s="43"/>
      <c r="M34" s="36"/>
      <c r="N34" s="43"/>
      <c r="O34" s="43"/>
      <c r="P34" s="43"/>
      <c r="Q34" s="43"/>
      <c r="R34" s="43"/>
      <c r="S34" s="43"/>
      <c r="T34" s="43"/>
    </row>
    <row r="35" ht="19.5" spans="1:20">
      <c r="A35" s="35"/>
      <c r="B35" s="36" t="s">
        <v>142</v>
      </c>
      <c r="C35" s="36" t="s">
        <v>4</v>
      </c>
      <c r="D35" s="37">
        <v>20</v>
      </c>
      <c r="E35" s="37">
        <v>20</v>
      </c>
      <c r="F35" s="37"/>
      <c r="G35" s="37"/>
      <c r="H35" s="39"/>
      <c r="I35" s="39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ht="19.5" spans="1:20">
      <c r="A36" s="35"/>
      <c r="B36" s="36" t="s">
        <v>138</v>
      </c>
      <c r="C36" s="36" t="s">
        <v>4</v>
      </c>
      <c r="D36" s="37">
        <v>112</v>
      </c>
      <c r="E36" s="37">
        <v>112</v>
      </c>
      <c r="F36" s="37"/>
      <c r="G36" s="37"/>
      <c r="H36" s="39"/>
      <c r="I36" s="39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ht="19.5" spans="1:20">
      <c r="A37" s="35"/>
      <c r="B37" s="36" t="s">
        <v>139</v>
      </c>
      <c r="C37" s="36" t="s">
        <v>4</v>
      </c>
      <c r="D37" s="37">
        <v>100</v>
      </c>
      <c r="E37" s="37">
        <v>100</v>
      </c>
      <c r="F37" s="37"/>
      <c r="G37" s="37"/>
      <c r="H37" s="39"/>
      <c r="I37" s="39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ht="19.5" spans="1:20">
      <c r="A38" s="35"/>
      <c r="B38" s="36" t="s">
        <v>122</v>
      </c>
      <c r="C38" s="36" t="s">
        <v>4</v>
      </c>
      <c r="D38" s="37">
        <v>400</v>
      </c>
      <c r="E38" s="37">
        <v>400</v>
      </c>
      <c r="F38" s="37"/>
      <c r="G38" s="37"/>
      <c r="H38" s="37"/>
      <c r="I38" s="37">
        <v>400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ht="19.5" spans="1:20">
      <c r="A39" s="35"/>
      <c r="B39" s="36" t="s">
        <v>123</v>
      </c>
      <c r="C39" s="36" t="s">
        <v>4</v>
      </c>
      <c r="D39" s="37">
        <v>800</v>
      </c>
      <c r="E39" s="37">
        <v>800</v>
      </c>
      <c r="F39" s="37">
        <v>800</v>
      </c>
      <c r="G39" s="37">
        <v>800</v>
      </c>
      <c r="H39" s="37"/>
      <c r="I39" s="37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</row>
    <row r="40" ht="19.5" spans="1:20">
      <c r="A40" s="35"/>
      <c r="B40" s="36" t="s">
        <v>131</v>
      </c>
      <c r="C40" s="36" t="s">
        <v>4</v>
      </c>
      <c r="D40" s="37">
        <v>100</v>
      </c>
      <c r="E40" s="37">
        <v>100</v>
      </c>
      <c r="F40" s="37"/>
      <c r="G40" s="37"/>
      <c r="H40" s="37"/>
      <c r="I40" s="37">
        <v>100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</sheetData>
  <mergeCells count="31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21:C21"/>
    <mergeCell ref="A24:C24"/>
    <mergeCell ref="A26:C26"/>
    <mergeCell ref="A5:A7"/>
    <mergeCell ref="A12:A20"/>
    <mergeCell ref="A22:A23"/>
    <mergeCell ref="A27:A40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AC11"/>
  <sheetViews>
    <sheetView tabSelected="1" workbookViewId="0">
      <selection activeCell="A1" sqref="A1"/>
    </sheetView>
  </sheetViews>
  <sheetFormatPr defaultColWidth="9" defaultRowHeight="13.5"/>
  <cols>
    <col min="1" max="1" width="7.73333333333333" customWidth="1"/>
    <col min="2" max="2" width="19.675" customWidth="1"/>
    <col min="3" max="3" width="19.2666666666667" customWidth="1"/>
    <col min="4" max="4" width="10.7166666666667" customWidth="1"/>
    <col min="5" max="7" width="5.83333333333333" customWidth="1"/>
    <col min="8" max="8" width="6.65" customWidth="1"/>
    <col min="9" max="9" width="5.83333333333333" customWidth="1"/>
    <col min="10" max="10" width="7.05833333333333" customWidth="1"/>
    <col min="11" max="11" width="5.96666666666667" customWidth="1"/>
    <col min="12" max="12" width="7.46666666666667" customWidth="1"/>
    <col min="13" max="13" width="5.96666666666667" customWidth="1"/>
    <col min="14" max="14" width="7.19166666666667" customWidth="1"/>
    <col min="15" max="15" width="7.6" customWidth="1"/>
    <col min="16" max="17" width="5.96666666666667" customWidth="1"/>
    <col min="18" max="18" width="7.19166666666667" customWidth="1"/>
    <col min="19" max="20" width="5.96666666666667" customWidth="1"/>
    <col min="21" max="23" width="5.83333333333333" customWidth="1"/>
    <col min="24" max="24" width="7.73333333333333" customWidth="1"/>
    <col min="25" max="25" width="8" customWidth="1"/>
    <col min="26" max="26" width="13.5666666666667" customWidth="1"/>
    <col min="27" max="27" width="13.1583333333333" customWidth="1"/>
    <col min="28" max="28" width="9.36666666666667" customWidth="1"/>
    <col min="29" max="29" width="10.3166666666667" customWidth="1"/>
  </cols>
  <sheetData>
    <row r="1" ht="16.35" customHeight="1" spans="1:1">
      <c r="A1" s="1"/>
    </row>
    <row r="2" ht="38.8" customHeight="1" spans="1:29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24.15" customHeight="1" spans="1:29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21.55" customHeight="1" spans="28:29">
      <c r="AB4" s="13" t="s">
        <v>241</v>
      </c>
      <c r="AC4" s="13"/>
    </row>
    <row r="5" ht="25" customHeight="1" spans="1:29">
      <c r="A5" s="14" t="s">
        <v>242</v>
      </c>
      <c r="B5" s="14" t="s">
        <v>243</v>
      </c>
      <c r="C5" s="14" t="s">
        <v>244</v>
      </c>
      <c r="D5" s="14" t="s">
        <v>245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246</v>
      </c>
      <c r="V5" s="14"/>
      <c r="W5" s="14"/>
      <c r="X5" s="14"/>
      <c r="Y5" s="14"/>
      <c r="Z5" s="14"/>
      <c r="AA5" s="14"/>
      <c r="AB5" s="14"/>
      <c r="AC5" s="14" t="s">
        <v>8</v>
      </c>
    </row>
    <row r="6" ht="33.6" customHeight="1" spans="1:29">
      <c r="A6" s="14"/>
      <c r="B6" s="14"/>
      <c r="C6" s="14"/>
      <c r="D6" s="14" t="s">
        <v>78</v>
      </c>
      <c r="E6" s="14" t="s">
        <v>247</v>
      </c>
      <c r="F6" s="14"/>
      <c r="G6" s="14" t="s">
        <v>248</v>
      </c>
      <c r="H6" s="14"/>
      <c r="I6" s="14" t="s">
        <v>249</v>
      </c>
      <c r="J6" s="14"/>
      <c r="K6" s="14" t="s">
        <v>250</v>
      </c>
      <c r="L6" s="14"/>
      <c r="M6" s="14"/>
      <c r="N6" s="14"/>
      <c r="O6" s="14" t="s">
        <v>251</v>
      </c>
      <c r="P6" s="14"/>
      <c r="Q6" s="14"/>
      <c r="R6" s="14"/>
      <c r="S6" s="14" t="s">
        <v>252</v>
      </c>
      <c r="T6" s="14"/>
      <c r="U6" s="14" t="s">
        <v>247</v>
      </c>
      <c r="V6" s="14" t="s">
        <v>248</v>
      </c>
      <c r="W6" s="14" t="s">
        <v>249</v>
      </c>
      <c r="X6" s="14" t="s">
        <v>250</v>
      </c>
      <c r="Y6" s="14"/>
      <c r="Z6" s="14" t="s">
        <v>253</v>
      </c>
      <c r="AA6" s="14"/>
      <c r="AB6" s="14" t="s">
        <v>254</v>
      </c>
      <c r="AC6" s="14"/>
    </row>
    <row r="7" ht="51.75" customHeight="1" spans="1:29">
      <c r="A7" s="14"/>
      <c r="B7" s="14"/>
      <c r="C7" s="14"/>
      <c r="D7" s="14"/>
      <c r="E7" s="14"/>
      <c r="F7" s="14"/>
      <c r="G7" s="14"/>
      <c r="H7" s="14"/>
      <c r="I7" s="14"/>
      <c r="J7" s="14"/>
      <c r="K7" s="14" t="s">
        <v>255</v>
      </c>
      <c r="L7" s="14"/>
      <c r="M7" s="14" t="s">
        <v>256</v>
      </c>
      <c r="N7" s="14"/>
      <c r="O7" s="14" t="s">
        <v>257</v>
      </c>
      <c r="P7" s="14"/>
      <c r="Q7" s="14" t="s">
        <v>258</v>
      </c>
      <c r="R7" s="14"/>
      <c r="S7" s="14"/>
      <c r="T7" s="14"/>
      <c r="U7" s="14"/>
      <c r="V7" s="14"/>
      <c r="W7" s="14"/>
      <c r="X7" s="14" t="s">
        <v>255</v>
      </c>
      <c r="Y7" s="14" t="s">
        <v>256</v>
      </c>
      <c r="Z7" s="14" t="s">
        <v>259</v>
      </c>
      <c r="AA7" s="14" t="s">
        <v>260</v>
      </c>
      <c r="AB7" s="14"/>
      <c r="AC7" s="14"/>
    </row>
    <row r="8" ht="28.45" customHeight="1" spans="1:29">
      <c r="A8" s="14"/>
      <c r="B8" s="14"/>
      <c r="C8" s="14"/>
      <c r="D8" s="14" t="s">
        <v>261</v>
      </c>
      <c r="E8" s="14" t="s">
        <v>262</v>
      </c>
      <c r="F8" s="14" t="s">
        <v>261</v>
      </c>
      <c r="G8" s="14" t="s">
        <v>262</v>
      </c>
      <c r="H8" s="14" t="s">
        <v>261</v>
      </c>
      <c r="I8" s="14" t="s">
        <v>263</v>
      </c>
      <c r="J8" s="14" t="s">
        <v>261</v>
      </c>
      <c r="K8" s="14" t="s">
        <v>264</v>
      </c>
      <c r="L8" s="14" t="s">
        <v>261</v>
      </c>
      <c r="M8" s="14" t="s">
        <v>264</v>
      </c>
      <c r="N8" s="14" t="s">
        <v>261</v>
      </c>
      <c r="O8" s="14" t="s">
        <v>264</v>
      </c>
      <c r="P8" s="14" t="s">
        <v>261</v>
      </c>
      <c r="Q8" s="14" t="s">
        <v>264</v>
      </c>
      <c r="R8" s="14" t="s">
        <v>261</v>
      </c>
      <c r="S8" s="14" t="s">
        <v>264</v>
      </c>
      <c r="T8" s="14" t="s">
        <v>261</v>
      </c>
      <c r="U8" s="14" t="s">
        <v>262</v>
      </c>
      <c r="V8" s="14" t="s">
        <v>262</v>
      </c>
      <c r="W8" s="14" t="s">
        <v>263</v>
      </c>
      <c r="X8" s="14" t="s">
        <v>264</v>
      </c>
      <c r="Y8" s="14" t="s">
        <v>264</v>
      </c>
      <c r="Z8" s="14" t="s">
        <v>264</v>
      </c>
      <c r="AA8" s="14" t="s">
        <v>264</v>
      </c>
      <c r="AB8" s="14" t="s">
        <v>264</v>
      </c>
      <c r="AC8" s="14"/>
    </row>
    <row r="9" ht="22.8" customHeight="1" spans="1:29">
      <c r="A9" s="14" t="s">
        <v>90</v>
      </c>
      <c r="B9" s="15"/>
      <c r="C9" s="15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7"/>
      <c r="W9" s="17"/>
      <c r="X9" s="17"/>
      <c r="Y9" s="17"/>
      <c r="Z9" s="17"/>
      <c r="AA9" s="17"/>
      <c r="AB9" s="17"/>
      <c r="AC9" s="15"/>
    </row>
    <row r="10" ht="22.8" customHeight="1" spans="1:29">
      <c r="A10" s="18"/>
      <c r="B10" s="18"/>
      <c r="C10" s="15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20"/>
      <c r="W10" s="20"/>
      <c r="X10" s="20"/>
      <c r="Y10" s="20"/>
      <c r="Z10" s="20"/>
      <c r="AA10" s="20"/>
      <c r="AB10" s="20"/>
      <c r="AC10" s="15"/>
    </row>
    <row r="11" ht="22.8" customHeight="1" spans="1:29">
      <c r="A11" s="18"/>
      <c r="B11" s="18"/>
      <c r="C11" s="15"/>
      <c r="D11" s="21"/>
      <c r="E11" s="15"/>
      <c r="F11" s="21"/>
      <c r="G11" s="15"/>
      <c r="H11" s="21"/>
      <c r="I11" s="15"/>
      <c r="J11" s="21"/>
      <c r="K11" s="15"/>
      <c r="L11" s="21"/>
      <c r="M11" s="15"/>
      <c r="N11" s="21"/>
      <c r="O11" s="15"/>
      <c r="P11" s="21"/>
      <c r="Q11" s="15"/>
      <c r="R11" s="21"/>
      <c r="S11" s="15"/>
      <c r="T11" s="21"/>
      <c r="U11" s="15"/>
      <c r="V11" s="15"/>
      <c r="W11" s="15"/>
      <c r="X11" s="15"/>
      <c r="Y11" s="15"/>
      <c r="Z11" s="15"/>
      <c r="AA11" s="15"/>
      <c r="AB11" s="15"/>
      <c r="AC11" s="15"/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AE11"/>
  <sheetViews>
    <sheetView workbookViewId="0">
      <selection activeCell="A1" sqref="A1"/>
    </sheetView>
  </sheetViews>
  <sheetFormatPr defaultColWidth="9" defaultRowHeight="13.5"/>
  <cols>
    <col min="1" max="1" width="3.8" customWidth="1"/>
    <col min="2" max="2" width="3.525" customWidth="1"/>
    <col min="3" max="3" width="4.21666666666667" customWidth="1"/>
    <col min="4" max="4" width="7.73333333333333" customWidth="1"/>
    <col min="5" max="5" width="12.8916666666667" customWidth="1"/>
    <col min="6" max="6" width="17.5" customWidth="1"/>
    <col min="7" max="7" width="9.90833333333333" customWidth="1"/>
    <col min="8" max="8" width="13.8416666666667" customWidth="1"/>
    <col min="9" max="9" width="11.1333333333333" customWidth="1"/>
    <col min="10" max="10" width="6.50833333333333" customWidth="1"/>
    <col min="11" max="11" width="6.38333333333333" customWidth="1"/>
    <col min="12" max="12" width="6.78333333333333" customWidth="1"/>
    <col min="13" max="13" width="6.38333333333333" customWidth="1"/>
    <col min="14" max="14" width="8" customWidth="1"/>
    <col min="15" max="17" width="7.69166666666667" customWidth="1"/>
    <col min="18" max="18" width="10.3166666666667" customWidth="1"/>
    <col min="19" max="31" width="7.69166666666667" customWidth="1"/>
    <col min="32" max="32" width="9.76666666666667" customWidth="1"/>
  </cols>
  <sheetData>
    <row r="1" ht="16.35" customHeight="1" spans="1:1">
      <c r="A1" s="1"/>
    </row>
    <row r="2" ht="43.95" customHeight="1" spans="1:31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21.55" customHeight="1" spans="1:31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5" customHeight="1" spans="1:31">
      <c r="A4" s="4"/>
      <c r="B4" s="4"/>
      <c r="C4" s="4"/>
      <c r="D4" s="4"/>
      <c r="E4" s="4"/>
      <c r="X4" s="1"/>
      <c r="AC4" s="13" t="s">
        <v>241</v>
      </c>
      <c r="AD4" s="13"/>
      <c r="AE4" s="13"/>
    </row>
    <row r="5" ht="24.15" customHeight="1" spans="1:31">
      <c r="A5" s="5" t="s">
        <v>265</v>
      </c>
      <c r="B5" s="5"/>
      <c r="C5" s="5"/>
      <c r="D5" s="5" t="s">
        <v>242</v>
      </c>
      <c r="E5" s="5" t="s">
        <v>194</v>
      </c>
      <c r="F5" s="5" t="s">
        <v>211</v>
      </c>
      <c r="G5" s="5" t="s">
        <v>266</v>
      </c>
      <c r="H5" s="5" t="s">
        <v>267</v>
      </c>
      <c r="I5" s="5" t="s">
        <v>268</v>
      </c>
      <c r="J5" s="5" t="s">
        <v>269</v>
      </c>
      <c r="K5" s="5" t="s">
        <v>270</v>
      </c>
      <c r="L5" s="5" t="s">
        <v>271</v>
      </c>
      <c r="M5" s="5" t="s">
        <v>272</v>
      </c>
      <c r="N5" s="5" t="s">
        <v>273</v>
      </c>
      <c r="O5" s="5" t="s">
        <v>274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8</v>
      </c>
    </row>
    <row r="6" ht="28.45" customHeight="1" spans="1:31">
      <c r="A6" s="5" t="s">
        <v>275</v>
      </c>
      <c r="B6" s="5" t="s">
        <v>276</v>
      </c>
      <c r="C6" s="5" t="s">
        <v>277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74</v>
      </c>
      <c r="P6" s="5" t="s">
        <v>278</v>
      </c>
      <c r="Q6" s="5"/>
      <c r="R6" s="5"/>
      <c r="S6" s="5" t="s">
        <v>279</v>
      </c>
      <c r="T6" s="5" t="s">
        <v>217</v>
      </c>
      <c r="U6" s="5" t="s">
        <v>80</v>
      </c>
      <c r="V6" s="5" t="s">
        <v>280</v>
      </c>
      <c r="W6" s="5"/>
      <c r="X6" s="5"/>
      <c r="Y6" s="5" t="s">
        <v>81</v>
      </c>
      <c r="Z6" s="5" t="s">
        <v>83</v>
      </c>
      <c r="AA6" s="5" t="s">
        <v>281</v>
      </c>
      <c r="AB6" s="5" t="s">
        <v>84</v>
      </c>
      <c r="AC6" s="5" t="s">
        <v>85</v>
      </c>
      <c r="AD6" s="5" t="s">
        <v>282</v>
      </c>
      <c r="AE6" s="5"/>
    </row>
    <row r="7" ht="43.1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283</v>
      </c>
      <c r="Q7" s="5" t="s">
        <v>220</v>
      </c>
      <c r="R7" s="5" t="s">
        <v>221</v>
      </c>
      <c r="S7" s="5"/>
      <c r="T7" s="5"/>
      <c r="U7" s="5"/>
      <c r="V7" s="5" t="s">
        <v>284</v>
      </c>
      <c r="W7" s="5" t="s">
        <v>285</v>
      </c>
      <c r="X7" s="5" t="s">
        <v>286</v>
      </c>
      <c r="Y7" s="5"/>
      <c r="Z7" s="5"/>
      <c r="AA7" s="5"/>
      <c r="AB7" s="5"/>
      <c r="AC7" s="5"/>
      <c r="AD7" s="5"/>
      <c r="AE7" s="5"/>
    </row>
    <row r="8" ht="22.8" customHeight="1" spans="1:31">
      <c r="A8" s="6"/>
      <c r="B8" s="6"/>
      <c r="C8" s="6"/>
      <c r="D8" s="6"/>
      <c r="E8" s="6" t="s">
        <v>78</v>
      </c>
      <c r="F8" s="6"/>
      <c r="G8" s="6"/>
      <c r="H8" s="6"/>
      <c r="I8" s="6"/>
      <c r="J8" s="6"/>
      <c r="K8" s="6"/>
      <c r="L8" s="6"/>
      <c r="M8" s="6"/>
      <c r="N8" s="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6"/>
    </row>
    <row r="9" ht="22.8" customHeight="1" spans="1:31">
      <c r="A9" s="6"/>
      <c r="B9" s="6"/>
      <c r="C9" s="6"/>
      <c r="D9" s="7"/>
      <c r="E9" s="7"/>
      <c r="F9" s="6"/>
      <c r="G9" s="6"/>
      <c r="H9" s="6"/>
      <c r="I9" s="6"/>
      <c r="J9" s="6"/>
      <c r="K9" s="6"/>
      <c r="L9" s="6"/>
      <c r="M9" s="6"/>
      <c r="N9" s="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6"/>
    </row>
    <row r="10" ht="22.8" customHeight="1" spans="1:31">
      <c r="A10" s="6"/>
      <c r="B10" s="6"/>
      <c r="C10" s="6"/>
      <c r="D10" s="7"/>
      <c r="E10" s="7"/>
      <c r="F10" s="6"/>
      <c r="G10" s="6"/>
      <c r="H10" s="6"/>
      <c r="I10" s="6"/>
      <c r="J10" s="6"/>
      <c r="K10" s="6"/>
      <c r="L10" s="6"/>
      <c r="M10" s="6"/>
      <c r="N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6"/>
    </row>
    <row r="11" ht="22.8" customHeight="1" spans="1:31">
      <c r="A11" s="8"/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1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4"/>
  <sheetViews>
    <sheetView workbookViewId="0">
      <selection activeCell="A1" sqref="A1"/>
    </sheetView>
  </sheetViews>
  <sheetFormatPr defaultColWidth="9" defaultRowHeight="13.5" outlineLevelCol="3"/>
  <cols>
    <col min="1" max="1" width="5.01666666666667" customWidth="1"/>
    <col min="2" max="2" width="9.90833333333333" customWidth="1"/>
    <col min="3" max="3" width="39.4916666666667" customWidth="1"/>
    <col min="4" max="4" width="40.1666666666667" customWidth="1"/>
  </cols>
  <sheetData>
    <row r="1" ht="40.5" customHeight="1" spans="1:4">
      <c r="A1" s="1"/>
      <c r="B1" s="3"/>
      <c r="D1" s="1"/>
    </row>
    <row r="2" ht="44.85" customHeight="1" spans="2:4">
      <c r="B2" s="2" t="s">
        <v>5</v>
      </c>
      <c r="C2" s="2"/>
      <c r="D2" s="2"/>
    </row>
    <row r="3" ht="33.6" customHeight="1" spans="1:4">
      <c r="A3" s="83"/>
      <c r="B3" s="80" t="s">
        <v>6</v>
      </c>
      <c r="C3" s="80" t="s">
        <v>7</v>
      </c>
      <c r="D3" s="80" t="s">
        <v>8</v>
      </c>
    </row>
    <row r="4" ht="32.55" customHeight="1" spans="1:4">
      <c r="A4" s="4"/>
      <c r="B4" s="81">
        <v>1</v>
      </c>
      <c r="C4" s="84" t="s">
        <v>9</v>
      </c>
      <c r="D4" s="84"/>
    </row>
    <row r="5" ht="32.55" customHeight="1" spans="1:4">
      <c r="A5" s="4"/>
      <c r="B5" s="81">
        <v>2</v>
      </c>
      <c r="C5" s="84" t="s">
        <v>10</v>
      </c>
      <c r="D5" s="84"/>
    </row>
    <row r="6" ht="32.55" customHeight="1" spans="1:4">
      <c r="A6" s="4"/>
      <c r="B6" s="81">
        <v>3</v>
      </c>
      <c r="C6" s="84" t="s">
        <v>11</v>
      </c>
      <c r="D6" s="84"/>
    </row>
    <row r="7" ht="32.55" customHeight="1" spans="1:4">
      <c r="A7" s="4"/>
      <c r="B7" s="81">
        <v>4</v>
      </c>
      <c r="C7" s="84" t="s">
        <v>12</v>
      </c>
      <c r="D7" s="84"/>
    </row>
    <row r="8" ht="32.55" customHeight="1" spans="1:4">
      <c r="A8" s="4"/>
      <c r="B8" s="81">
        <v>5</v>
      </c>
      <c r="C8" s="84" t="s">
        <v>13</v>
      </c>
      <c r="D8" s="84"/>
    </row>
    <row r="9" ht="32.55" customHeight="1" spans="1:4">
      <c r="A9" s="4"/>
      <c r="B9" s="81">
        <v>6</v>
      </c>
      <c r="C9" s="84" t="s">
        <v>14</v>
      </c>
      <c r="D9" s="84"/>
    </row>
    <row r="10" ht="32.55" customHeight="1" spans="1:4">
      <c r="A10" s="4"/>
      <c r="B10" s="81">
        <v>7</v>
      </c>
      <c r="C10" s="84" t="s">
        <v>15</v>
      </c>
      <c r="D10" s="84"/>
    </row>
    <row r="11" ht="32.55" customHeight="1" spans="1:4">
      <c r="A11" s="4"/>
      <c r="B11" s="81">
        <v>8</v>
      </c>
      <c r="C11" s="84" t="s">
        <v>16</v>
      </c>
      <c r="D11" s="84"/>
    </row>
    <row r="12" ht="32.55" customHeight="1" spans="1:4">
      <c r="A12" s="4"/>
      <c r="B12" s="81">
        <v>9</v>
      </c>
      <c r="C12" s="84" t="s">
        <v>17</v>
      </c>
      <c r="D12" s="84"/>
    </row>
    <row r="13" ht="32.55" customHeight="1" spans="1:4">
      <c r="A13" s="4"/>
      <c r="B13" s="81">
        <v>10</v>
      </c>
      <c r="C13" s="84" t="s">
        <v>18</v>
      </c>
      <c r="D13" s="84"/>
    </row>
    <row r="14" ht="32.55" customHeight="1" spans="1:4">
      <c r="A14" s="4"/>
      <c r="B14" s="81">
        <v>11</v>
      </c>
      <c r="C14" s="84" t="s">
        <v>19</v>
      </c>
      <c r="D14" s="84"/>
    </row>
  </sheetData>
  <mergeCells count="1">
    <mergeCell ref="B2:D2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45"/>
  <sheetViews>
    <sheetView topLeftCell="A5" workbookViewId="0">
      <selection activeCell="B7" sqref="B7"/>
    </sheetView>
  </sheetViews>
  <sheetFormatPr defaultColWidth="9" defaultRowHeight="13.5" outlineLevelCol="3"/>
  <cols>
    <col min="1" max="1" width="25.7833333333333" customWidth="1"/>
    <col min="2" max="2" width="16.4083333333333" customWidth="1"/>
    <col min="3" max="3" width="36.1" customWidth="1"/>
    <col min="4" max="4" width="16.4083333333333" customWidth="1"/>
  </cols>
  <sheetData>
    <row r="1" ht="21.55" customHeight="1" spans="1:4">
      <c r="A1" s="1"/>
      <c r="B1" s="1"/>
      <c r="C1" s="1"/>
      <c r="D1" s="1"/>
    </row>
    <row r="2" ht="34.5" customHeight="1" spans="1:4">
      <c r="A2" s="2" t="s">
        <v>9</v>
      </c>
      <c r="B2" s="2"/>
      <c r="C2" s="2"/>
      <c r="D2" s="2"/>
    </row>
    <row r="3" ht="33.6" customHeight="1" spans="1:4">
      <c r="A3" s="79" t="s">
        <v>20</v>
      </c>
      <c r="B3" s="79"/>
      <c r="C3" s="79"/>
      <c r="D3" s="79"/>
    </row>
    <row r="4" ht="22.4" customHeight="1" spans="4:4">
      <c r="D4" s="13" t="s">
        <v>21</v>
      </c>
    </row>
    <row r="5" ht="28.45" customHeight="1" spans="1:4">
      <c r="A5" s="80" t="s">
        <v>22</v>
      </c>
      <c r="B5" s="80"/>
      <c r="C5" s="80" t="s">
        <v>23</v>
      </c>
      <c r="D5" s="80"/>
    </row>
    <row r="6" ht="31.05" customHeight="1" spans="1:4">
      <c r="A6" s="81" t="s">
        <v>24</v>
      </c>
      <c r="B6" s="81" t="s">
        <v>25</v>
      </c>
      <c r="C6" s="81" t="s">
        <v>24</v>
      </c>
      <c r="D6" s="81" t="s">
        <v>25</v>
      </c>
    </row>
    <row r="7" ht="16.25" customHeight="1" spans="1:4">
      <c r="A7" s="70" t="s">
        <v>26</v>
      </c>
      <c r="B7" s="76">
        <v>4134.19</v>
      </c>
      <c r="C7" s="70" t="s">
        <v>27</v>
      </c>
      <c r="D7" s="72"/>
    </row>
    <row r="8" ht="16.25" customHeight="1" spans="1:4">
      <c r="A8" s="70" t="s">
        <v>28</v>
      </c>
      <c r="B8" s="72"/>
      <c r="C8" s="70" t="s">
        <v>29</v>
      </c>
      <c r="D8" s="72"/>
    </row>
    <row r="9" ht="16.25" customHeight="1" spans="1:4">
      <c r="A9" s="70" t="s">
        <v>30</v>
      </c>
      <c r="B9" s="72"/>
      <c r="C9" s="70" t="s">
        <v>31</v>
      </c>
      <c r="D9" s="72"/>
    </row>
    <row r="10" ht="16.25" customHeight="1" spans="1:4">
      <c r="A10" s="70" t="s">
        <v>32</v>
      </c>
      <c r="B10" s="72"/>
      <c r="C10" s="70" t="s">
        <v>33</v>
      </c>
      <c r="D10" s="72"/>
    </row>
    <row r="11" ht="16.25" customHeight="1" spans="1:4">
      <c r="A11" s="70" t="s">
        <v>34</v>
      </c>
      <c r="B11" s="72"/>
      <c r="C11" s="70" t="s">
        <v>35</v>
      </c>
      <c r="D11" s="72"/>
    </row>
    <row r="12" ht="16.25" customHeight="1" spans="1:4">
      <c r="A12" s="70" t="s">
        <v>36</v>
      </c>
      <c r="B12" s="72"/>
      <c r="C12" s="70" t="s">
        <v>37</v>
      </c>
      <c r="D12" s="72"/>
    </row>
    <row r="13" ht="16.25" customHeight="1" spans="1:4">
      <c r="A13" s="70" t="s">
        <v>38</v>
      </c>
      <c r="B13" s="72"/>
      <c r="C13" s="70" t="s">
        <v>39</v>
      </c>
      <c r="D13" s="72"/>
    </row>
    <row r="14" ht="16.25" customHeight="1" spans="1:4">
      <c r="A14" s="70"/>
      <c r="B14" s="70"/>
      <c r="C14" s="70" t="s">
        <v>40</v>
      </c>
      <c r="D14" s="72">
        <v>4.34</v>
      </c>
    </row>
    <row r="15" ht="16.25" customHeight="1" spans="1:4">
      <c r="A15" s="70"/>
      <c r="B15" s="70"/>
      <c r="C15" s="70" t="s">
        <v>41</v>
      </c>
      <c r="D15" s="72"/>
    </row>
    <row r="16" ht="16.25" customHeight="1" spans="1:4">
      <c r="A16" s="70"/>
      <c r="B16" s="70"/>
      <c r="C16" s="70" t="s">
        <v>42</v>
      </c>
      <c r="D16" s="72"/>
    </row>
    <row r="17" ht="16.25" customHeight="1" spans="1:4">
      <c r="A17" s="70"/>
      <c r="B17" s="70"/>
      <c r="C17" s="70" t="s">
        <v>43</v>
      </c>
      <c r="D17" s="72">
        <v>1400</v>
      </c>
    </row>
    <row r="18" ht="16.25" customHeight="1" spans="1:4">
      <c r="A18" s="70"/>
      <c r="B18" s="70"/>
      <c r="C18" s="70" t="s">
        <v>44</v>
      </c>
      <c r="D18" s="72">
        <v>631.56</v>
      </c>
    </row>
    <row r="19" ht="16.25" customHeight="1" spans="1:4">
      <c r="A19" s="70"/>
      <c r="B19" s="70"/>
      <c r="C19" s="70" t="s">
        <v>45</v>
      </c>
      <c r="D19" s="72"/>
    </row>
    <row r="20" ht="16.25" customHeight="1" spans="1:4">
      <c r="A20" s="70"/>
      <c r="B20" s="70"/>
      <c r="C20" s="70" t="s">
        <v>46</v>
      </c>
      <c r="D20" s="72"/>
    </row>
    <row r="21" ht="16.25" customHeight="1" spans="1:4">
      <c r="A21" s="70"/>
      <c r="B21" s="70"/>
      <c r="C21" s="70" t="s">
        <v>47</v>
      </c>
      <c r="D21" s="72"/>
    </row>
    <row r="22" ht="16.25" customHeight="1" spans="1:4">
      <c r="A22" s="70"/>
      <c r="B22" s="70"/>
      <c r="C22" s="70" t="s">
        <v>48</v>
      </c>
      <c r="D22" s="72"/>
    </row>
    <row r="23" ht="16.25" customHeight="1" spans="1:4">
      <c r="A23" s="70"/>
      <c r="B23" s="70"/>
      <c r="C23" s="70" t="s">
        <v>49</v>
      </c>
      <c r="D23" s="72"/>
    </row>
    <row r="24" ht="16.25" customHeight="1" spans="1:4">
      <c r="A24" s="70"/>
      <c r="B24" s="70"/>
      <c r="C24" s="70" t="s">
        <v>50</v>
      </c>
      <c r="D24" s="72"/>
    </row>
    <row r="25" ht="16.25" customHeight="1" spans="1:4">
      <c r="A25" s="70"/>
      <c r="B25" s="70"/>
      <c r="C25" s="70" t="s">
        <v>51</v>
      </c>
      <c r="D25" s="72"/>
    </row>
    <row r="26" ht="16.25" customHeight="1" spans="1:4">
      <c r="A26" s="70"/>
      <c r="B26" s="70"/>
      <c r="C26" s="70" t="s">
        <v>52</v>
      </c>
      <c r="D26" s="72">
        <v>2098.29</v>
      </c>
    </row>
    <row r="27" ht="16.25" customHeight="1" spans="1:4">
      <c r="A27" s="70"/>
      <c r="B27" s="70"/>
      <c r="C27" s="70" t="s">
        <v>53</v>
      </c>
      <c r="D27" s="72"/>
    </row>
    <row r="28" ht="16.25" customHeight="1" spans="1:4">
      <c r="A28" s="70"/>
      <c r="B28" s="70"/>
      <c r="C28" s="70" t="s">
        <v>54</v>
      </c>
      <c r="D28" s="72"/>
    </row>
    <row r="29" ht="16.25" customHeight="1" spans="1:4">
      <c r="A29" s="70"/>
      <c r="B29" s="70"/>
      <c r="C29" s="70" t="s">
        <v>55</v>
      </c>
      <c r="D29" s="72"/>
    </row>
    <row r="30" ht="16.25" customHeight="1" spans="1:4">
      <c r="A30" s="70"/>
      <c r="B30" s="70"/>
      <c r="C30" s="70" t="s">
        <v>56</v>
      </c>
      <c r="D30" s="72"/>
    </row>
    <row r="31" ht="16.25" customHeight="1" spans="1:4">
      <c r="A31" s="70"/>
      <c r="B31" s="70"/>
      <c r="C31" s="70" t="s">
        <v>57</v>
      </c>
      <c r="D31" s="72"/>
    </row>
    <row r="32" ht="16.25" customHeight="1" spans="1:4">
      <c r="A32" s="70"/>
      <c r="B32" s="70"/>
      <c r="C32" s="70" t="s">
        <v>58</v>
      </c>
      <c r="D32" s="72"/>
    </row>
    <row r="33" ht="16.25" customHeight="1" spans="1:4">
      <c r="A33" s="70"/>
      <c r="B33" s="70"/>
      <c r="C33" s="70" t="s">
        <v>59</v>
      </c>
      <c r="D33" s="72"/>
    </row>
    <row r="34" ht="16.25" customHeight="1" spans="1:4">
      <c r="A34" s="70"/>
      <c r="B34" s="70"/>
      <c r="C34" s="70" t="s">
        <v>60</v>
      </c>
      <c r="D34" s="72"/>
    </row>
    <row r="35" ht="16.25" customHeight="1" spans="1:4">
      <c r="A35" s="70"/>
      <c r="B35" s="70"/>
      <c r="C35" s="70" t="s">
        <v>61</v>
      </c>
      <c r="D35" s="72"/>
    </row>
    <row r="36" ht="16.25" customHeight="1" spans="1:4">
      <c r="A36" s="70"/>
      <c r="B36" s="70"/>
      <c r="C36" s="70" t="s">
        <v>62</v>
      </c>
      <c r="D36" s="72"/>
    </row>
    <row r="37" ht="16.25" customHeight="1" spans="1:4">
      <c r="A37" s="70"/>
      <c r="B37" s="70"/>
      <c r="C37" s="82"/>
      <c r="D37" s="72"/>
    </row>
    <row r="38" ht="16.25" customHeight="1" spans="1:4">
      <c r="A38" s="70"/>
      <c r="B38" s="70"/>
      <c r="C38" s="70"/>
      <c r="D38" s="72"/>
    </row>
    <row r="39" ht="16.25" customHeight="1" spans="1:4">
      <c r="A39" s="5" t="s">
        <v>63</v>
      </c>
      <c r="B39" s="76">
        <v>4134.19</v>
      </c>
      <c r="C39" s="5" t="s">
        <v>64</v>
      </c>
      <c r="D39" s="76">
        <v>4134.19</v>
      </c>
    </row>
    <row r="40" ht="16.25" customHeight="1" spans="1:4">
      <c r="A40" s="78" t="s">
        <v>65</v>
      </c>
      <c r="B40" s="72"/>
      <c r="C40" s="5" t="s">
        <v>66</v>
      </c>
      <c r="D40" s="76"/>
    </row>
    <row r="41" ht="16.25" customHeight="1" spans="1:4">
      <c r="A41" s="78" t="s">
        <v>67</v>
      </c>
      <c r="B41" s="72"/>
      <c r="C41" s="82"/>
      <c r="D41" s="72"/>
    </row>
    <row r="42" ht="16.25" customHeight="1" spans="1:4">
      <c r="A42" s="78" t="s">
        <v>68</v>
      </c>
      <c r="B42" s="72"/>
      <c r="C42" s="82"/>
      <c r="D42" s="72"/>
    </row>
    <row r="43" ht="16.25" customHeight="1" spans="1:4">
      <c r="A43" s="78" t="s">
        <v>69</v>
      </c>
      <c r="B43" s="72"/>
      <c r="C43" s="70"/>
      <c r="D43" s="72"/>
    </row>
    <row r="44" ht="16.25" customHeight="1" spans="1:4">
      <c r="A44" s="78" t="s">
        <v>70</v>
      </c>
      <c r="B44" s="72"/>
      <c r="C44" s="70"/>
      <c r="D44" s="72"/>
    </row>
    <row r="45" ht="16.25" customHeight="1" spans="1:4">
      <c r="A45" s="5" t="s">
        <v>71</v>
      </c>
      <c r="B45" s="76">
        <v>4134.19</v>
      </c>
      <c r="C45" s="5" t="s">
        <v>72</v>
      </c>
      <c r="D45" s="76">
        <v>4134.19</v>
      </c>
    </row>
  </sheetData>
  <mergeCells count="4">
    <mergeCell ref="A2:D2"/>
    <mergeCell ref="A3:D3"/>
    <mergeCell ref="A5:B5"/>
    <mergeCell ref="C5:D5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Q10"/>
  <sheetViews>
    <sheetView workbookViewId="0">
      <selection activeCell="C8" sqref="C8:C10"/>
    </sheetView>
  </sheetViews>
  <sheetFormatPr defaultColWidth="9" defaultRowHeight="13.5"/>
  <cols>
    <col min="1" max="1" width="7.775" customWidth="1"/>
    <col min="2" max="2" width="20.675" customWidth="1"/>
    <col min="3" max="3" width="10.5833333333333" customWidth="1"/>
    <col min="4" max="4" width="9.225" customWidth="1"/>
    <col min="5" max="5" width="8" customWidth="1"/>
    <col min="6" max="7" width="7.18333333333333" customWidth="1"/>
    <col min="8" max="8" width="8.75" customWidth="1"/>
    <col min="9" max="11" width="7.18333333333333" customWidth="1"/>
    <col min="12" max="12" width="9.90833333333333" customWidth="1"/>
    <col min="13" max="17" width="7.18333333333333" customWidth="1"/>
    <col min="18" max="19" width="9.76666666666667" customWidth="1"/>
  </cols>
  <sheetData>
    <row r="1" ht="22.8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5.85" customHeight="1" spans="1:17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.1" customHeight="1" spans="1:1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17.25" customHeight="1" spans="1:17">
      <c r="A4" s="13" t="s">
        <v>21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ht="34.5" customHeight="1" spans="1:17">
      <c r="A5" s="5" t="s">
        <v>73</v>
      </c>
      <c r="B5" s="5"/>
      <c r="C5" s="5" t="s">
        <v>74</v>
      </c>
      <c r="D5" s="5" t="s">
        <v>75</v>
      </c>
      <c r="E5" s="5"/>
      <c r="F5" s="5"/>
      <c r="G5" s="5"/>
      <c r="H5" s="5"/>
      <c r="I5" s="5"/>
      <c r="J5" s="5"/>
      <c r="K5" s="5"/>
      <c r="L5" s="5" t="s">
        <v>76</v>
      </c>
      <c r="M5" s="5"/>
      <c r="N5" s="5"/>
      <c r="O5" s="5"/>
      <c r="P5" s="5"/>
      <c r="Q5" s="5"/>
    </row>
    <row r="6" ht="18.95" customHeight="1" spans="1:17">
      <c r="A6" s="5" t="s">
        <v>77</v>
      </c>
      <c r="B6" s="5" t="s">
        <v>7</v>
      </c>
      <c r="C6" s="5"/>
      <c r="D6" s="5" t="s">
        <v>78</v>
      </c>
      <c r="E6" s="5" t="s">
        <v>79</v>
      </c>
      <c r="F6" s="5" t="s">
        <v>80</v>
      </c>
      <c r="G6" s="5" t="s">
        <v>81</v>
      </c>
      <c r="H6" s="5" t="s">
        <v>82</v>
      </c>
      <c r="I6" s="5" t="s">
        <v>83</v>
      </c>
      <c r="J6" s="5" t="s">
        <v>84</v>
      </c>
      <c r="K6" s="5" t="s">
        <v>85</v>
      </c>
      <c r="L6" s="5" t="s">
        <v>78</v>
      </c>
      <c r="M6" s="5" t="s">
        <v>65</v>
      </c>
      <c r="N6" s="5"/>
      <c r="O6" s="5"/>
      <c r="P6" s="5" t="s">
        <v>86</v>
      </c>
      <c r="Q6" s="5" t="s">
        <v>70</v>
      </c>
    </row>
    <row r="7" ht="28.45" customHeight="1" spans="1:1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87</v>
      </c>
      <c r="N7" s="5" t="s">
        <v>88</v>
      </c>
      <c r="O7" s="5" t="s">
        <v>89</v>
      </c>
      <c r="P7" s="5"/>
      <c r="Q7" s="5"/>
    </row>
    <row r="8" ht="31.9" customHeight="1" spans="1:17">
      <c r="A8" s="5" t="s">
        <v>90</v>
      </c>
      <c r="B8" s="5"/>
      <c r="C8" s="76">
        <v>4134.19</v>
      </c>
      <c r="D8" s="76">
        <v>4134.19</v>
      </c>
      <c r="E8" s="76">
        <v>2117.19</v>
      </c>
      <c r="F8" s="76"/>
      <c r="G8" s="76"/>
      <c r="H8" s="76">
        <v>1705</v>
      </c>
      <c r="I8" s="76"/>
      <c r="J8" s="76"/>
      <c r="K8" s="76">
        <v>312</v>
      </c>
      <c r="L8" s="76"/>
      <c r="M8" s="76"/>
      <c r="N8" s="76"/>
      <c r="O8" s="76"/>
      <c r="P8" s="76"/>
      <c r="Q8" s="76"/>
    </row>
    <row r="9" ht="31.05" customHeight="1" spans="1:17">
      <c r="A9" s="77" t="s">
        <v>20</v>
      </c>
      <c r="B9" s="77"/>
      <c r="C9" s="76">
        <v>4134.19</v>
      </c>
      <c r="D9" s="76">
        <v>4134.19</v>
      </c>
      <c r="E9" s="76">
        <v>2117.19</v>
      </c>
      <c r="F9" s="76"/>
      <c r="G9" s="76"/>
      <c r="H9" s="76">
        <v>1705</v>
      </c>
      <c r="I9" s="76"/>
      <c r="J9" s="76"/>
      <c r="K9" s="76">
        <v>312</v>
      </c>
      <c r="L9" s="76"/>
      <c r="M9" s="76"/>
      <c r="N9" s="76"/>
      <c r="O9" s="76"/>
      <c r="P9" s="76"/>
      <c r="Q9" s="76"/>
    </row>
    <row r="10" ht="26.7" customHeight="1" spans="1:17">
      <c r="A10" s="78" t="s">
        <v>91</v>
      </c>
      <c r="B10" s="78" t="s">
        <v>4</v>
      </c>
      <c r="C10" s="72">
        <v>4134.19</v>
      </c>
      <c r="D10" s="72">
        <v>4134.19</v>
      </c>
      <c r="E10" s="72">
        <v>2117.19</v>
      </c>
      <c r="F10" s="72"/>
      <c r="G10" s="72"/>
      <c r="H10" s="72">
        <v>1705</v>
      </c>
      <c r="I10" s="72"/>
      <c r="J10" s="72"/>
      <c r="K10" s="72">
        <v>312</v>
      </c>
      <c r="L10" s="72"/>
      <c r="M10" s="72"/>
      <c r="N10" s="72"/>
      <c r="O10" s="72"/>
      <c r="P10" s="72"/>
      <c r="Q10" s="72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9"/>
  <sheetViews>
    <sheetView workbookViewId="0">
      <selection activeCell="G13" sqref="G13"/>
    </sheetView>
  </sheetViews>
  <sheetFormatPr defaultColWidth="9" defaultRowHeight="13.5"/>
  <cols>
    <col min="1" max="1" width="10.05" customWidth="1"/>
    <col min="2" max="2" width="35.15" customWidth="1"/>
    <col min="3" max="3" width="15.5583333333333" customWidth="1"/>
    <col min="4" max="4" width="12.6666666666667" customWidth="1"/>
    <col min="5" max="5" width="12.75" customWidth="1"/>
    <col min="6" max="6" width="11.5333333333333" customWidth="1"/>
    <col min="7" max="7" width="16.2833333333333" customWidth="1"/>
    <col min="8" max="8" width="13.975" customWidth="1"/>
    <col min="9" max="9" width="15.2" customWidth="1"/>
    <col min="10" max="11" width="9.76666666666667" customWidth="1"/>
  </cols>
  <sheetData>
    <row r="1" ht="22.8" customHeight="1" spans="1:9">
      <c r="A1" s="1"/>
      <c r="B1" s="1"/>
      <c r="C1" s="1"/>
      <c r="D1" s="1"/>
      <c r="E1" s="1"/>
      <c r="F1" s="1"/>
      <c r="G1" s="1"/>
      <c r="H1" s="1"/>
      <c r="I1" s="1"/>
    </row>
    <row r="2" ht="35.85" customHeight="1" spans="1:9">
      <c r="A2" s="2" t="s">
        <v>11</v>
      </c>
      <c r="B2" s="2"/>
      <c r="C2" s="2"/>
      <c r="D2" s="2"/>
      <c r="E2" s="2"/>
      <c r="F2" s="2"/>
      <c r="G2" s="2"/>
      <c r="H2" s="2"/>
      <c r="I2" s="2"/>
    </row>
    <row r="3" ht="26.7" customHeight="1" spans="1:9">
      <c r="A3" s="4" t="s">
        <v>20</v>
      </c>
      <c r="B3" s="4"/>
      <c r="C3" s="4"/>
      <c r="D3" s="4"/>
      <c r="E3" s="4"/>
      <c r="F3" s="4"/>
      <c r="G3" s="4"/>
      <c r="H3" s="4"/>
      <c r="I3" s="4"/>
    </row>
    <row r="4" ht="16.35" customHeight="1" spans="1:9">
      <c r="A4" s="22" t="s">
        <v>21</v>
      </c>
      <c r="B4" s="22"/>
      <c r="C4" s="22"/>
      <c r="D4" s="22"/>
      <c r="E4" s="22"/>
      <c r="F4" s="22"/>
      <c r="G4" s="22"/>
      <c r="H4" s="22"/>
      <c r="I4" s="22"/>
    </row>
    <row r="5" ht="23" customHeight="1" spans="1:9">
      <c r="A5" s="14" t="s">
        <v>73</v>
      </c>
      <c r="B5" s="14"/>
      <c r="C5" s="14" t="s">
        <v>74</v>
      </c>
      <c r="D5" s="14" t="s">
        <v>92</v>
      </c>
      <c r="E5" s="14"/>
      <c r="F5" s="14"/>
      <c r="G5" s="14" t="s">
        <v>93</v>
      </c>
      <c r="H5" s="14"/>
      <c r="I5" s="14"/>
    </row>
    <row r="6" ht="25.3" customHeight="1" spans="1:9">
      <c r="A6" s="14" t="s">
        <v>77</v>
      </c>
      <c r="B6" s="14" t="s">
        <v>7</v>
      </c>
      <c r="C6" s="14"/>
      <c r="D6" s="14" t="s">
        <v>78</v>
      </c>
      <c r="E6" s="14" t="s">
        <v>94</v>
      </c>
      <c r="F6" s="14" t="s">
        <v>95</v>
      </c>
      <c r="G6" s="14" t="s">
        <v>78</v>
      </c>
      <c r="H6" s="14" t="s">
        <v>96</v>
      </c>
      <c r="I6" s="14" t="s">
        <v>97</v>
      </c>
    </row>
    <row r="7" ht="22.8" customHeight="1" spans="1:9">
      <c r="A7" s="14" t="s">
        <v>98</v>
      </c>
      <c r="B7" s="14"/>
      <c r="C7" s="56">
        <v>4134.19</v>
      </c>
      <c r="D7" s="56">
        <v>571.85</v>
      </c>
      <c r="E7" s="56">
        <v>493.97</v>
      </c>
      <c r="F7" s="56">
        <v>77.88</v>
      </c>
      <c r="G7" s="56">
        <v>3562.34</v>
      </c>
      <c r="H7" s="56">
        <v>4.34</v>
      </c>
      <c r="I7" s="56">
        <v>3558</v>
      </c>
    </row>
    <row r="8" ht="26.05" customHeight="1" spans="1:9">
      <c r="A8" s="48" t="s">
        <v>99</v>
      </c>
      <c r="B8" s="48"/>
      <c r="C8" s="56">
        <v>4134.19</v>
      </c>
      <c r="D8" s="56">
        <v>571.85</v>
      </c>
      <c r="E8" s="56">
        <v>493.97</v>
      </c>
      <c r="F8" s="56">
        <v>77.88</v>
      </c>
      <c r="G8" s="56">
        <v>3562.34</v>
      </c>
      <c r="H8" s="56">
        <v>4.34</v>
      </c>
      <c r="I8" s="56">
        <v>3558</v>
      </c>
    </row>
    <row r="9" ht="23.25" customHeight="1" spans="1:9">
      <c r="A9" s="18" t="s">
        <v>91</v>
      </c>
      <c r="B9" s="18" t="s">
        <v>100</v>
      </c>
      <c r="C9" s="52">
        <f>D9+G9</f>
        <v>4134.19</v>
      </c>
      <c r="D9" s="52">
        <f>E9+F9</f>
        <v>571.85</v>
      </c>
      <c r="E9" s="52">
        <v>493.97</v>
      </c>
      <c r="F9" s="52">
        <v>77.88</v>
      </c>
      <c r="G9" s="52">
        <f>H9+I9</f>
        <v>3562.34</v>
      </c>
      <c r="H9" s="52">
        <v>4.34</v>
      </c>
      <c r="I9" s="52">
        <v>3558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42"/>
  <sheetViews>
    <sheetView topLeftCell="A17" workbookViewId="0">
      <selection activeCell="D42" sqref="D42"/>
    </sheetView>
  </sheetViews>
  <sheetFormatPr defaultColWidth="9" defaultRowHeight="13.5" outlineLevelCol="3"/>
  <cols>
    <col min="1" max="1" width="23.2" customWidth="1"/>
    <col min="2" max="2" width="19" customWidth="1"/>
    <col min="3" max="3" width="32.975" customWidth="1"/>
    <col min="4" max="4" width="18.725" customWidth="1"/>
  </cols>
  <sheetData>
    <row r="1" ht="17.25" customHeight="1" spans="1:4">
      <c r="A1" s="1"/>
      <c r="B1" s="1"/>
      <c r="C1" s="1"/>
      <c r="D1" s="1"/>
    </row>
    <row r="2" ht="60.35" customHeight="1" spans="1:4">
      <c r="A2" s="2" t="s">
        <v>12</v>
      </c>
      <c r="B2" s="2"/>
      <c r="C2" s="2"/>
      <c r="D2" s="2"/>
    </row>
    <row r="3" ht="22.8" customHeight="1" spans="1:4">
      <c r="A3" s="3" t="s">
        <v>20</v>
      </c>
      <c r="B3" s="3"/>
      <c r="C3" s="3"/>
      <c r="D3" s="3"/>
    </row>
    <row r="4" ht="16.35" customHeight="1" spans="1:4">
      <c r="A4" s="13" t="s">
        <v>21</v>
      </c>
      <c r="B4" s="13"/>
      <c r="C4" s="13"/>
      <c r="D4" s="13"/>
    </row>
    <row r="5" ht="19.55" customHeight="1" spans="1:4">
      <c r="A5" s="57" t="s">
        <v>22</v>
      </c>
      <c r="B5" s="57"/>
      <c r="C5" s="57" t="s">
        <v>23</v>
      </c>
      <c r="D5" s="57"/>
    </row>
    <row r="6" ht="19.55" customHeight="1" spans="1:4">
      <c r="A6" s="57" t="s">
        <v>101</v>
      </c>
      <c r="B6" s="57" t="s">
        <v>25</v>
      </c>
      <c r="C6" s="57" t="s">
        <v>101</v>
      </c>
      <c r="D6" s="57" t="s">
        <v>25</v>
      </c>
    </row>
    <row r="7" ht="19.55" customHeight="1" spans="1:4">
      <c r="A7" s="70" t="s">
        <v>102</v>
      </c>
      <c r="B7" s="71">
        <v>4134.19</v>
      </c>
      <c r="C7" s="70" t="s">
        <v>103</v>
      </c>
      <c r="D7" s="71">
        <v>4134.19</v>
      </c>
    </row>
    <row r="8" ht="19.55" customHeight="1" spans="1:4">
      <c r="A8" s="70" t="s">
        <v>104</v>
      </c>
      <c r="B8" s="72">
        <f>B7-B9</f>
        <v>3634.19</v>
      </c>
      <c r="C8" s="70" t="s">
        <v>27</v>
      </c>
      <c r="D8" s="72"/>
    </row>
    <row r="9" ht="19.55" customHeight="1" spans="1:4">
      <c r="A9" s="70" t="s">
        <v>105</v>
      </c>
      <c r="B9" s="72">
        <v>500</v>
      </c>
      <c r="C9" s="70" t="s">
        <v>29</v>
      </c>
      <c r="D9" s="72"/>
    </row>
    <row r="10" ht="19.55" customHeight="1" spans="1:4">
      <c r="A10" s="70" t="s">
        <v>106</v>
      </c>
      <c r="B10" s="72"/>
      <c r="C10" s="70" t="s">
        <v>31</v>
      </c>
      <c r="D10" s="72"/>
    </row>
    <row r="11" ht="19.55" customHeight="1" spans="1:4">
      <c r="A11" s="70" t="s">
        <v>107</v>
      </c>
      <c r="B11" s="71"/>
      <c r="C11" s="70" t="s">
        <v>33</v>
      </c>
      <c r="D11" s="72"/>
    </row>
    <row r="12" ht="19.55" customHeight="1" spans="1:4">
      <c r="A12" s="70" t="s">
        <v>104</v>
      </c>
      <c r="B12" s="72"/>
      <c r="C12" s="70" t="s">
        <v>35</v>
      </c>
      <c r="D12" s="72"/>
    </row>
    <row r="13" ht="19.55" customHeight="1" spans="1:4">
      <c r="A13" s="70" t="s">
        <v>105</v>
      </c>
      <c r="B13" s="72"/>
      <c r="C13" s="70" t="s">
        <v>37</v>
      </c>
      <c r="D13" s="72"/>
    </row>
    <row r="14" ht="19.55" customHeight="1" spans="1:4">
      <c r="A14" s="70" t="s">
        <v>106</v>
      </c>
      <c r="B14" s="72"/>
      <c r="C14" s="70" t="s">
        <v>39</v>
      </c>
      <c r="D14" s="72"/>
    </row>
    <row r="15" ht="19.55" customHeight="1" spans="1:4">
      <c r="A15" s="70"/>
      <c r="B15" s="73"/>
      <c r="C15" s="70" t="s">
        <v>40</v>
      </c>
      <c r="D15" s="74">
        <v>4.34</v>
      </c>
    </row>
    <row r="16" ht="19.55" customHeight="1" spans="1:4">
      <c r="A16" s="70"/>
      <c r="B16" s="73"/>
      <c r="C16" s="70" t="s">
        <v>41</v>
      </c>
      <c r="D16" s="72"/>
    </row>
    <row r="17" ht="19.55" customHeight="1" spans="1:4">
      <c r="A17" s="70"/>
      <c r="B17" s="73"/>
      <c r="C17" s="70" t="s">
        <v>42</v>
      </c>
      <c r="D17" s="72"/>
    </row>
    <row r="18" ht="19.55" customHeight="1" spans="1:4">
      <c r="A18" s="70"/>
      <c r="B18" s="73"/>
      <c r="C18" s="70" t="s">
        <v>43</v>
      </c>
      <c r="D18" s="75">
        <v>1400</v>
      </c>
    </row>
    <row r="19" ht="19.55" customHeight="1" spans="1:4">
      <c r="A19" s="70"/>
      <c r="B19" s="73"/>
      <c r="C19" s="70" t="s">
        <v>44</v>
      </c>
      <c r="D19" s="72">
        <v>631.56</v>
      </c>
    </row>
    <row r="20" ht="19.55" customHeight="1" spans="1:4">
      <c r="A20" s="70"/>
      <c r="B20" s="70"/>
      <c r="C20" s="70" t="s">
        <v>45</v>
      </c>
      <c r="D20" s="72"/>
    </row>
    <row r="21" ht="19.55" customHeight="1" spans="1:4">
      <c r="A21" s="70"/>
      <c r="B21" s="70"/>
      <c r="C21" s="70" t="s">
        <v>46</v>
      </c>
      <c r="D21" s="72"/>
    </row>
    <row r="22" ht="19.55" customHeight="1" spans="1:4">
      <c r="A22" s="70"/>
      <c r="B22" s="70"/>
      <c r="C22" s="70" t="s">
        <v>47</v>
      </c>
      <c r="D22" s="72"/>
    </row>
    <row r="23" ht="19.55" customHeight="1" spans="1:4">
      <c r="A23" s="70"/>
      <c r="B23" s="70"/>
      <c r="C23" s="70" t="s">
        <v>48</v>
      </c>
      <c r="D23" s="72"/>
    </row>
    <row r="24" ht="19.55" customHeight="1" spans="1:4">
      <c r="A24" s="70"/>
      <c r="B24" s="70"/>
      <c r="C24" s="70" t="s">
        <v>49</v>
      </c>
      <c r="D24" s="72"/>
    </row>
    <row r="25" ht="19.55" customHeight="1" spans="1:4">
      <c r="A25" s="70"/>
      <c r="B25" s="70"/>
      <c r="C25" s="70" t="s">
        <v>50</v>
      </c>
      <c r="D25" s="72"/>
    </row>
    <row r="26" ht="19.55" customHeight="1" spans="1:4">
      <c r="A26" s="70"/>
      <c r="B26" s="70"/>
      <c r="C26" s="70" t="s">
        <v>51</v>
      </c>
      <c r="D26" s="72"/>
    </row>
    <row r="27" ht="19.55" customHeight="1" spans="1:4">
      <c r="A27" s="70"/>
      <c r="B27" s="70"/>
      <c r="C27" s="70" t="s">
        <v>52</v>
      </c>
      <c r="D27" s="75">
        <v>2098.29</v>
      </c>
    </row>
    <row r="28" ht="19.55" customHeight="1" spans="1:4">
      <c r="A28" s="70"/>
      <c r="B28" s="70"/>
      <c r="C28" s="70" t="s">
        <v>53</v>
      </c>
      <c r="D28" s="72"/>
    </row>
    <row r="29" ht="19.55" customHeight="1" spans="1:4">
      <c r="A29" s="70"/>
      <c r="B29" s="70"/>
      <c r="C29" s="70" t="s">
        <v>54</v>
      </c>
      <c r="D29" s="72"/>
    </row>
    <row r="30" ht="19.55" customHeight="1" spans="1:4">
      <c r="A30" s="70"/>
      <c r="B30" s="70"/>
      <c r="C30" s="70" t="s">
        <v>55</v>
      </c>
      <c r="D30" s="72"/>
    </row>
    <row r="31" ht="19.55" customHeight="1" spans="1:4">
      <c r="A31" s="70"/>
      <c r="B31" s="70"/>
      <c r="C31" s="70" t="s">
        <v>56</v>
      </c>
      <c r="D31" s="72"/>
    </row>
    <row r="32" ht="19.55" customHeight="1" spans="1:4">
      <c r="A32" s="70"/>
      <c r="B32" s="70"/>
      <c r="C32" s="70" t="s">
        <v>57</v>
      </c>
      <c r="D32" s="72"/>
    </row>
    <row r="33" ht="19.55" customHeight="1" spans="1:4">
      <c r="A33" s="70"/>
      <c r="B33" s="70"/>
      <c r="C33" s="70" t="s">
        <v>58</v>
      </c>
      <c r="D33" s="72"/>
    </row>
    <row r="34" ht="19.55" customHeight="1" spans="1:4">
      <c r="A34" s="70"/>
      <c r="B34" s="70"/>
      <c r="C34" s="70" t="s">
        <v>59</v>
      </c>
      <c r="D34" s="72"/>
    </row>
    <row r="35" ht="19.55" customHeight="1" spans="1:4">
      <c r="A35" s="70"/>
      <c r="B35" s="70"/>
      <c r="C35" s="70" t="s">
        <v>60</v>
      </c>
      <c r="D35" s="72"/>
    </row>
    <row r="36" ht="19.55" customHeight="1" spans="1:4">
      <c r="A36" s="70"/>
      <c r="B36" s="70"/>
      <c r="C36" s="70" t="s">
        <v>61</v>
      </c>
      <c r="D36" s="72"/>
    </row>
    <row r="37" ht="19.55" customHeight="1" spans="1:4">
      <c r="A37" s="70"/>
      <c r="B37" s="70"/>
      <c r="C37" s="70" t="s">
        <v>62</v>
      </c>
      <c r="D37" s="72"/>
    </row>
    <row r="38" ht="19.55" customHeight="1" spans="1:4">
      <c r="A38" s="70"/>
      <c r="B38" s="70"/>
      <c r="C38" s="70"/>
      <c r="D38" s="70"/>
    </row>
    <row r="39" ht="19.55" customHeight="1" spans="1:4">
      <c r="A39" s="70"/>
      <c r="B39" s="70"/>
      <c r="C39" s="70"/>
      <c r="D39" s="70"/>
    </row>
    <row r="40" ht="19.55" customHeight="1" spans="1:4">
      <c r="A40" s="70"/>
      <c r="B40" s="70"/>
      <c r="C40" s="70" t="s">
        <v>108</v>
      </c>
      <c r="D40" s="72"/>
    </row>
    <row r="41" ht="19.55" customHeight="1" spans="1:4">
      <c r="A41" s="70"/>
      <c r="B41" s="70"/>
      <c r="C41" s="70"/>
      <c r="D41" s="70"/>
    </row>
    <row r="42" ht="19.55" customHeight="1" spans="1:4">
      <c r="A42" s="5" t="s">
        <v>71</v>
      </c>
      <c r="B42" s="71">
        <v>4134.19</v>
      </c>
      <c r="C42" s="5" t="s">
        <v>72</v>
      </c>
      <c r="D42" s="76">
        <v>4134.19</v>
      </c>
    </row>
  </sheetData>
  <mergeCells count="5">
    <mergeCell ref="A2:D2"/>
    <mergeCell ref="A3:D3"/>
    <mergeCell ref="A4:D4"/>
    <mergeCell ref="A5:B5"/>
    <mergeCell ref="C5:D5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39"/>
  <sheetViews>
    <sheetView topLeftCell="A7" workbookViewId="0">
      <selection activeCell="J32" sqref="J32"/>
    </sheetView>
  </sheetViews>
  <sheetFormatPr defaultColWidth="9" defaultRowHeight="13.5"/>
  <cols>
    <col min="1" max="1" width="12.2" customWidth="1"/>
    <col min="2" max="2" width="18.45" customWidth="1"/>
    <col min="3" max="4" width="12.6666666666667" customWidth="1"/>
    <col min="5" max="5" width="12.6333333333333" customWidth="1"/>
    <col min="6" max="6" width="11.6666666666667" customWidth="1"/>
    <col min="7" max="7" width="15.2" customWidth="1"/>
  </cols>
  <sheetData>
    <row r="1" ht="20.7" customHeight="1" spans="1:7">
      <c r="A1" s="1"/>
      <c r="B1" s="1"/>
      <c r="C1" s="1"/>
      <c r="D1" s="1"/>
      <c r="E1" s="1"/>
      <c r="F1" s="1"/>
      <c r="G1" s="1"/>
    </row>
    <row r="2" ht="48.3" customHeight="1" spans="1:7">
      <c r="A2" s="2" t="s">
        <v>13</v>
      </c>
      <c r="B2" s="2"/>
      <c r="C2" s="2"/>
      <c r="D2" s="2"/>
      <c r="E2" s="2"/>
      <c r="F2" s="2"/>
      <c r="G2" s="2"/>
    </row>
    <row r="3" ht="29.3" customHeight="1" spans="1:7">
      <c r="A3" s="4" t="s">
        <v>20</v>
      </c>
      <c r="B3" s="4"/>
      <c r="C3" s="4"/>
      <c r="D3" s="4"/>
      <c r="E3" s="4"/>
      <c r="F3" s="4"/>
      <c r="G3" s="4"/>
    </row>
    <row r="4" ht="16.35" customHeight="1" spans="1:7">
      <c r="A4" s="22" t="s">
        <v>21</v>
      </c>
      <c r="B4" s="22"/>
      <c r="C4" s="22"/>
      <c r="D4" s="22"/>
      <c r="E4" s="22"/>
      <c r="F4" s="22"/>
      <c r="G4" s="22"/>
    </row>
    <row r="5" ht="27.6" customHeight="1" spans="1:7">
      <c r="A5" s="57" t="s">
        <v>109</v>
      </c>
      <c r="B5" s="57" t="s">
        <v>110</v>
      </c>
      <c r="C5" s="57" t="s">
        <v>78</v>
      </c>
      <c r="D5" s="57" t="s">
        <v>92</v>
      </c>
      <c r="E5" s="57"/>
      <c r="F5" s="57"/>
      <c r="G5" s="57" t="s">
        <v>93</v>
      </c>
    </row>
    <row r="6" ht="31.05" customHeight="1" spans="1:7">
      <c r="A6" s="15"/>
      <c r="B6" s="15"/>
      <c r="C6" s="15"/>
      <c r="D6" s="51" t="s">
        <v>87</v>
      </c>
      <c r="E6" s="51" t="s">
        <v>111</v>
      </c>
      <c r="F6" s="51" t="s">
        <v>95</v>
      </c>
      <c r="G6" s="57"/>
    </row>
    <row r="7" ht="26.45" customHeight="1" spans="1:7">
      <c r="A7" s="45" t="s">
        <v>112</v>
      </c>
      <c r="B7" s="45" t="s">
        <v>113</v>
      </c>
      <c r="C7" s="58">
        <v>4.34</v>
      </c>
      <c r="D7" s="59"/>
      <c r="E7" s="59"/>
      <c r="F7" s="59"/>
      <c r="G7" s="59">
        <v>4.34</v>
      </c>
    </row>
    <row r="8" ht="26.45" customHeight="1" spans="1:7">
      <c r="A8" s="45" t="s">
        <v>114</v>
      </c>
      <c r="B8" s="45" t="s">
        <v>115</v>
      </c>
      <c r="C8" s="58">
        <v>4.34</v>
      </c>
      <c r="D8" s="59"/>
      <c r="E8" s="59"/>
      <c r="F8" s="59"/>
      <c r="G8" s="59">
        <v>4.34</v>
      </c>
    </row>
    <row r="9" ht="26.45" customHeight="1" spans="1:7">
      <c r="A9" s="18" t="s">
        <v>116</v>
      </c>
      <c r="B9" s="18" t="s">
        <v>117</v>
      </c>
      <c r="C9" s="58">
        <v>4.34</v>
      </c>
      <c r="D9" s="60"/>
      <c r="E9" s="60"/>
      <c r="F9" s="60"/>
      <c r="G9" s="60">
        <v>4.34</v>
      </c>
    </row>
    <row r="10" ht="26.45" customHeight="1" spans="1:7">
      <c r="A10" s="18">
        <v>211</v>
      </c>
      <c r="B10" s="18" t="s">
        <v>118</v>
      </c>
      <c r="C10" s="58">
        <v>1400</v>
      </c>
      <c r="D10" s="60"/>
      <c r="E10" s="60"/>
      <c r="F10" s="60"/>
      <c r="G10" s="60">
        <v>1400</v>
      </c>
    </row>
    <row r="11" ht="26.45" customHeight="1" spans="1:10">
      <c r="A11" s="45">
        <v>21103</v>
      </c>
      <c r="B11" s="18" t="s">
        <v>119</v>
      </c>
      <c r="C11" s="60">
        <f>SUM(C12:C15)</f>
        <v>1400</v>
      </c>
      <c r="D11" s="60"/>
      <c r="E11" s="60"/>
      <c r="F11" s="60"/>
      <c r="G11" s="60">
        <f>SUM(G12:G15)</f>
        <v>1400</v>
      </c>
      <c r="J11">
        <f>G10+G16+G21</f>
        <v>3558</v>
      </c>
    </row>
    <row r="12" ht="32" customHeight="1" spans="1:10">
      <c r="A12" s="18">
        <v>2110302</v>
      </c>
      <c r="B12" s="18" t="s">
        <v>120</v>
      </c>
      <c r="C12" s="58">
        <v>100</v>
      </c>
      <c r="D12" s="60"/>
      <c r="E12" s="60"/>
      <c r="F12" s="60"/>
      <c r="G12" s="60">
        <v>100</v>
      </c>
      <c r="J12">
        <f>J11+G7</f>
        <v>3562.34</v>
      </c>
    </row>
    <row r="13" ht="32" customHeight="1" spans="1:7">
      <c r="A13" s="18">
        <v>2110302</v>
      </c>
      <c r="B13" s="18" t="s">
        <v>121</v>
      </c>
      <c r="C13" s="58">
        <v>100</v>
      </c>
      <c r="D13" s="60"/>
      <c r="E13" s="60"/>
      <c r="F13" s="60"/>
      <c r="G13" s="60">
        <v>100</v>
      </c>
    </row>
    <row r="14" ht="32" customHeight="1" spans="1:7">
      <c r="A14" s="18">
        <v>2110302</v>
      </c>
      <c r="B14" s="18" t="s">
        <v>122</v>
      </c>
      <c r="C14" s="58">
        <v>400</v>
      </c>
      <c r="D14" s="60"/>
      <c r="E14" s="60"/>
      <c r="F14" s="60"/>
      <c r="G14" s="60">
        <v>400</v>
      </c>
    </row>
    <row r="15" ht="26.45" customHeight="1" spans="1:7">
      <c r="A15" s="18">
        <v>2110302</v>
      </c>
      <c r="B15" s="18" t="s">
        <v>123</v>
      </c>
      <c r="C15" s="58">
        <v>800</v>
      </c>
      <c r="D15" s="60"/>
      <c r="E15" s="60"/>
      <c r="F15" s="60"/>
      <c r="G15" s="60">
        <v>800</v>
      </c>
    </row>
    <row r="16" ht="26.45" customHeight="1" spans="1:7">
      <c r="A16" s="45" t="s">
        <v>124</v>
      </c>
      <c r="B16" s="45" t="s">
        <v>125</v>
      </c>
      <c r="C16" s="58">
        <f>D16+G16</f>
        <v>631.56</v>
      </c>
      <c r="D16" s="59">
        <f>E16+F16</f>
        <v>531.56</v>
      </c>
      <c r="E16" s="59">
        <v>479.04</v>
      </c>
      <c r="F16" s="46">
        <v>52.52</v>
      </c>
      <c r="G16" s="59">
        <v>100</v>
      </c>
    </row>
    <row r="17" ht="26.45" customHeight="1" spans="1:7">
      <c r="A17" s="45" t="s">
        <v>126</v>
      </c>
      <c r="B17" s="45" t="s">
        <v>127</v>
      </c>
      <c r="C17" s="58">
        <v>546.82</v>
      </c>
      <c r="D17" s="59">
        <v>531.56</v>
      </c>
      <c r="E17" s="61">
        <v>438.75</v>
      </c>
      <c r="F17" s="46">
        <v>52.52</v>
      </c>
      <c r="G17" s="59"/>
    </row>
    <row r="18" ht="26.45" customHeight="1" spans="1:7">
      <c r="A18" s="18" t="s">
        <v>128</v>
      </c>
      <c r="B18" s="18" t="s">
        <v>129</v>
      </c>
      <c r="C18" s="58">
        <v>546.82</v>
      </c>
      <c r="D18" s="60">
        <v>531.56</v>
      </c>
      <c r="E18" s="61">
        <v>438.75</v>
      </c>
      <c r="F18" s="60">
        <v>52.52</v>
      </c>
      <c r="G18" s="60"/>
    </row>
    <row r="19" ht="26.45" customHeight="1" spans="1:7">
      <c r="A19" s="51">
        <v>21213</v>
      </c>
      <c r="B19" s="18" t="s">
        <v>130</v>
      </c>
      <c r="C19" s="58">
        <v>100</v>
      </c>
      <c r="D19" s="60"/>
      <c r="E19" s="60"/>
      <c r="F19" s="60"/>
      <c r="G19" s="60">
        <v>100</v>
      </c>
    </row>
    <row r="20" ht="26.45" customHeight="1" spans="1:7">
      <c r="A20" s="20">
        <v>2121301</v>
      </c>
      <c r="B20" s="45" t="s">
        <v>131</v>
      </c>
      <c r="C20" s="58">
        <v>100</v>
      </c>
      <c r="D20" s="60"/>
      <c r="E20" s="60"/>
      <c r="F20" s="60"/>
      <c r="G20" s="60">
        <v>100</v>
      </c>
    </row>
    <row r="21" ht="26.45" customHeight="1" spans="1:7">
      <c r="A21" s="45" t="s">
        <v>132</v>
      </c>
      <c r="B21" s="45" t="s">
        <v>133</v>
      </c>
      <c r="C21" s="59">
        <f>D21+G21</f>
        <v>2098.29</v>
      </c>
      <c r="D21" s="59">
        <v>40.29</v>
      </c>
      <c r="E21" s="59">
        <v>40.29</v>
      </c>
      <c r="F21" s="59"/>
      <c r="G21" s="59">
        <f>G22+G33</f>
        <v>2058</v>
      </c>
    </row>
    <row r="22" ht="26.45" customHeight="1" spans="1:7">
      <c r="A22" s="45">
        <v>22101</v>
      </c>
      <c r="B22" s="45" t="s">
        <v>134</v>
      </c>
      <c r="C22" s="59">
        <f>SUM(C23:C30)</f>
        <v>2018</v>
      </c>
      <c r="D22" s="59"/>
      <c r="E22" s="59"/>
      <c r="F22" s="59"/>
      <c r="G22" s="59">
        <f>SUM(G23:G30)</f>
        <v>2018</v>
      </c>
    </row>
    <row r="23" ht="26.45" customHeight="1" spans="1:7">
      <c r="A23" s="45">
        <v>2210105</v>
      </c>
      <c r="B23" s="45" t="s">
        <v>135</v>
      </c>
      <c r="C23" s="59">
        <v>50</v>
      </c>
      <c r="D23" s="59"/>
      <c r="E23" s="59"/>
      <c r="F23" s="59"/>
      <c r="G23" s="59">
        <v>50</v>
      </c>
    </row>
    <row r="24" ht="26.45" customHeight="1" spans="1:7">
      <c r="A24" s="45">
        <v>2210105</v>
      </c>
      <c r="B24" s="45" t="s">
        <v>136</v>
      </c>
      <c r="C24" s="59">
        <v>55</v>
      </c>
      <c r="D24" s="59"/>
      <c r="E24" s="59"/>
      <c r="F24" s="59"/>
      <c r="G24" s="59">
        <v>55</v>
      </c>
    </row>
    <row r="25" ht="26.45" customHeight="1" spans="1:7">
      <c r="A25" s="45">
        <v>2210108</v>
      </c>
      <c r="B25" s="45" t="s">
        <v>137</v>
      </c>
      <c r="C25" s="59">
        <v>1630</v>
      </c>
      <c r="D25" s="59"/>
      <c r="E25" s="59"/>
      <c r="F25" s="59"/>
      <c r="G25" s="59">
        <v>1630</v>
      </c>
    </row>
    <row r="26" ht="26.45" customHeight="1" spans="1:7">
      <c r="A26" s="45">
        <v>2210108</v>
      </c>
      <c r="B26" s="45" t="s">
        <v>138</v>
      </c>
      <c r="C26" s="59">
        <v>112</v>
      </c>
      <c r="D26" s="59"/>
      <c r="E26" s="59"/>
      <c r="F26" s="59"/>
      <c r="G26" s="59">
        <v>112</v>
      </c>
    </row>
    <row r="27" ht="26.45" customHeight="1" spans="1:7">
      <c r="A27" s="45">
        <v>2210108</v>
      </c>
      <c r="B27" s="45" t="s">
        <v>139</v>
      </c>
      <c r="C27" s="59">
        <v>100</v>
      </c>
      <c r="D27" s="59"/>
      <c r="E27" s="59"/>
      <c r="F27" s="59"/>
      <c r="G27" s="59">
        <v>100</v>
      </c>
    </row>
    <row r="28" ht="26.45" customHeight="1" spans="1:7">
      <c r="A28" s="45">
        <v>2210199</v>
      </c>
      <c r="B28" s="45" t="s">
        <v>140</v>
      </c>
      <c r="C28" s="59">
        <v>45</v>
      </c>
      <c r="D28" s="59"/>
      <c r="E28" s="59"/>
      <c r="F28" s="59"/>
      <c r="G28" s="59">
        <v>45</v>
      </c>
    </row>
    <row r="29" ht="26.45" customHeight="1" spans="1:7">
      <c r="A29" s="45">
        <v>2210199</v>
      </c>
      <c r="B29" s="45" t="s">
        <v>141</v>
      </c>
      <c r="C29" s="59">
        <v>6</v>
      </c>
      <c r="D29" s="59"/>
      <c r="E29" s="59"/>
      <c r="F29" s="59"/>
      <c r="G29" s="59">
        <v>6</v>
      </c>
    </row>
    <row r="30" ht="26.45" customHeight="1" spans="1:7">
      <c r="A30" s="45">
        <v>2210199</v>
      </c>
      <c r="B30" s="45" t="s">
        <v>142</v>
      </c>
      <c r="C30" s="59">
        <v>20</v>
      </c>
      <c r="D30" s="59"/>
      <c r="E30" s="59"/>
      <c r="F30" s="59"/>
      <c r="G30" s="59">
        <v>20</v>
      </c>
    </row>
    <row r="31" ht="26.45" customHeight="1" spans="1:7">
      <c r="A31" s="45" t="s">
        <v>143</v>
      </c>
      <c r="B31" s="45" t="s">
        <v>144</v>
      </c>
      <c r="C31" s="59">
        <v>40.29</v>
      </c>
      <c r="D31" s="59">
        <v>40.29</v>
      </c>
      <c r="E31" s="61">
        <v>40.29</v>
      </c>
      <c r="F31" s="59"/>
      <c r="G31" s="59"/>
    </row>
    <row r="32" ht="26.45" customHeight="1" spans="1:7">
      <c r="A32" s="18" t="s">
        <v>145</v>
      </c>
      <c r="B32" s="18" t="s">
        <v>146</v>
      </c>
      <c r="C32" s="60">
        <v>40.29</v>
      </c>
      <c r="D32" s="60">
        <v>40.29</v>
      </c>
      <c r="E32" s="61">
        <v>40.29</v>
      </c>
      <c r="F32" s="59"/>
      <c r="G32" s="59"/>
    </row>
    <row r="33" ht="26.45" customHeight="1" spans="1:7">
      <c r="A33" s="45">
        <v>22103</v>
      </c>
      <c r="B33" s="18" t="s">
        <v>147</v>
      </c>
      <c r="C33" s="59">
        <v>40</v>
      </c>
      <c r="D33" s="62"/>
      <c r="E33" s="63"/>
      <c r="F33" s="59"/>
      <c r="G33" s="59">
        <v>40</v>
      </c>
    </row>
    <row r="34" ht="26.45" customHeight="1" spans="1:7">
      <c r="A34" s="64">
        <v>2210301</v>
      </c>
      <c r="B34" s="18" t="s">
        <v>148</v>
      </c>
      <c r="C34" s="59">
        <v>40</v>
      </c>
      <c r="D34" s="65"/>
      <c r="E34" s="66"/>
      <c r="F34" s="59"/>
      <c r="G34" s="59">
        <v>40</v>
      </c>
    </row>
    <row r="35" ht="26.45" customHeight="1" spans="1:7">
      <c r="A35" s="67"/>
      <c r="B35" s="67"/>
      <c r="C35" s="67"/>
      <c r="D35" s="67"/>
      <c r="E35" s="68"/>
      <c r="F35" s="52"/>
      <c r="G35" s="52"/>
    </row>
    <row r="36" ht="35.35" customHeight="1" spans="1:7">
      <c r="A36" s="57" t="s">
        <v>149</v>
      </c>
      <c r="B36" s="57"/>
      <c r="C36" s="69">
        <f>C7+C10+C16+C21</f>
        <v>4134.19</v>
      </c>
      <c r="D36" s="69">
        <f>D17+D21</f>
        <v>571.85</v>
      </c>
      <c r="E36" s="69">
        <f>E17+E31</f>
        <v>479.04</v>
      </c>
      <c r="F36" s="69">
        <v>52.52</v>
      </c>
      <c r="G36" s="69">
        <f>G7+G10+G16+G21</f>
        <v>3562.34</v>
      </c>
    </row>
    <row r="39" spans="7:9">
      <c r="G39">
        <f>D36+G36</f>
        <v>4134.19</v>
      </c>
      <c r="I39">
        <f>D36+G36</f>
        <v>4134.19</v>
      </c>
    </row>
  </sheetData>
  <mergeCells count="6">
    <mergeCell ref="A2:G2"/>
    <mergeCell ref="A3:G3"/>
    <mergeCell ref="A4:G4"/>
    <mergeCell ref="D5:F5"/>
    <mergeCell ref="A36:B36"/>
    <mergeCell ref="G5:G6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H30"/>
  <sheetViews>
    <sheetView workbookViewId="0">
      <selection activeCell="D16" sqref="D16"/>
    </sheetView>
  </sheetViews>
  <sheetFormatPr defaultColWidth="9" defaultRowHeight="13.5" outlineLevelCol="7"/>
  <cols>
    <col min="1" max="1" width="15.3333333333333" customWidth="1"/>
    <col min="2" max="2" width="24.9666666666667" customWidth="1"/>
    <col min="3" max="3" width="15.8833333333333" customWidth="1"/>
    <col min="4" max="4" width="16.5583333333333" customWidth="1"/>
    <col min="5" max="5" width="18.05" customWidth="1"/>
  </cols>
  <sheetData>
    <row r="1" ht="18.95" customHeight="1" spans="1:5">
      <c r="A1" s="1"/>
      <c r="B1" s="1"/>
      <c r="C1" s="1"/>
      <c r="D1" s="1"/>
      <c r="E1" s="1"/>
    </row>
    <row r="2" ht="40.5" customHeight="1" spans="1:5">
      <c r="A2" s="2" t="s">
        <v>14</v>
      </c>
      <c r="B2" s="2"/>
      <c r="C2" s="2"/>
      <c r="D2" s="2"/>
      <c r="E2" s="2"/>
    </row>
    <row r="3" ht="29.3" customHeight="1" spans="1:5">
      <c r="A3" s="4" t="s">
        <v>20</v>
      </c>
      <c r="B3" s="4"/>
      <c r="C3" s="4"/>
      <c r="D3" s="4"/>
      <c r="E3" s="4"/>
    </row>
    <row r="4" ht="16.35" customHeight="1" spans="1:5">
      <c r="A4" s="22" t="s">
        <v>21</v>
      </c>
      <c r="B4" s="22"/>
      <c r="C4" s="22"/>
      <c r="D4" s="22"/>
      <c r="E4" s="22"/>
    </row>
    <row r="5" ht="38.8" customHeight="1" spans="1:5">
      <c r="A5" s="14" t="s">
        <v>150</v>
      </c>
      <c r="B5" s="14"/>
      <c r="C5" s="14" t="s">
        <v>151</v>
      </c>
      <c r="D5" s="14"/>
      <c r="E5" s="14"/>
    </row>
    <row r="6" ht="22.8" customHeight="1" spans="1:5">
      <c r="A6" s="51" t="s">
        <v>109</v>
      </c>
      <c r="B6" s="51" t="s">
        <v>110</v>
      </c>
      <c r="C6" s="51" t="s">
        <v>78</v>
      </c>
      <c r="D6" s="51" t="s">
        <v>111</v>
      </c>
      <c r="E6" s="51" t="s">
        <v>95</v>
      </c>
    </row>
    <row r="7" ht="26.45" customHeight="1" spans="1:5">
      <c r="A7" s="45" t="s">
        <v>152</v>
      </c>
      <c r="B7" s="45" t="s">
        <v>153</v>
      </c>
      <c r="C7" s="46">
        <f>SUM(C8:C17)</f>
        <v>490.45</v>
      </c>
      <c r="D7" s="46">
        <f>SUM(D8:D17)</f>
        <v>490.45</v>
      </c>
      <c r="E7" s="46"/>
    </row>
    <row r="8" ht="26.45" customHeight="1" spans="1:8">
      <c r="A8" s="18" t="s">
        <v>154</v>
      </c>
      <c r="B8" s="18" t="s">
        <v>155</v>
      </c>
      <c r="C8" s="52">
        <v>192.66</v>
      </c>
      <c r="D8" s="52">
        <v>192.66</v>
      </c>
      <c r="E8" s="52"/>
      <c r="H8">
        <f>C7+C18+C28</f>
        <v>571.85</v>
      </c>
    </row>
    <row r="9" ht="26.45" customHeight="1" spans="1:5">
      <c r="A9" s="18" t="s">
        <v>156</v>
      </c>
      <c r="B9" s="18" t="s">
        <v>157</v>
      </c>
      <c r="C9" s="52">
        <v>26.43</v>
      </c>
      <c r="D9" s="53">
        <v>26.43</v>
      </c>
      <c r="E9" s="52"/>
    </row>
    <row r="10" ht="26.45" customHeight="1" spans="1:5">
      <c r="A10" s="18" t="s">
        <v>158</v>
      </c>
      <c r="B10" s="18" t="s">
        <v>159</v>
      </c>
      <c r="C10" s="52">
        <v>80.96</v>
      </c>
      <c r="D10" s="53">
        <v>80.96</v>
      </c>
      <c r="E10" s="52"/>
    </row>
    <row r="11" ht="26.45" customHeight="1" spans="1:5">
      <c r="A11" s="18" t="s">
        <v>160</v>
      </c>
      <c r="B11" s="18" t="s">
        <v>161</v>
      </c>
      <c r="C11" s="52">
        <v>61.73</v>
      </c>
      <c r="D11" s="52">
        <v>61.73</v>
      </c>
      <c r="E11" s="52"/>
    </row>
    <row r="12" ht="26.45" customHeight="1" spans="1:5">
      <c r="A12" s="18" t="s">
        <v>162</v>
      </c>
      <c r="B12" s="18" t="s">
        <v>163</v>
      </c>
      <c r="C12" s="52">
        <v>44.39</v>
      </c>
      <c r="D12" s="53">
        <v>44.39</v>
      </c>
      <c r="E12" s="52"/>
    </row>
    <row r="13" ht="26.45" customHeight="1" spans="1:5">
      <c r="A13" s="18" t="s">
        <v>164</v>
      </c>
      <c r="B13" s="18" t="s">
        <v>165</v>
      </c>
      <c r="C13" s="52">
        <v>2.49</v>
      </c>
      <c r="D13" s="53">
        <v>2.49</v>
      </c>
      <c r="E13" s="52"/>
    </row>
    <row r="14" ht="26.45" customHeight="1" spans="1:5">
      <c r="A14" s="18" t="s">
        <v>166</v>
      </c>
      <c r="B14" s="18" t="s">
        <v>167</v>
      </c>
      <c r="C14" s="52">
        <v>23.46</v>
      </c>
      <c r="D14" s="53">
        <v>23.46</v>
      </c>
      <c r="E14" s="52"/>
    </row>
    <row r="15" ht="26.45" customHeight="1" spans="1:5">
      <c r="A15" s="18" t="s">
        <v>168</v>
      </c>
      <c r="B15" s="18" t="s">
        <v>169</v>
      </c>
      <c r="C15" s="52">
        <v>4.45</v>
      </c>
      <c r="D15" s="53">
        <v>4.45</v>
      </c>
      <c r="E15" s="52"/>
    </row>
    <row r="16" ht="26.45" customHeight="1" spans="1:5">
      <c r="A16" s="18" t="s">
        <v>170</v>
      </c>
      <c r="B16" s="18" t="s">
        <v>171</v>
      </c>
      <c r="C16" s="52">
        <v>40.29</v>
      </c>
      <c r="D16" s="53">
        <v>40.29</v>
      </c>
      <c r="E16" s="52"/>
    </row>
    <row r="17" ht="26.45" customHeight="1" spans="1:5">
      <c r="A17" s="18" t="s">
        <v>172</v>
      </c>
      <c r="B17" s="18" t="s">
        <v>173</v>
      </c>
      <c r="C17" s="52">
        <v>13.59</v>
      </c>
      <c r="D17" s="53">
        <v>13.59</v>
      </c>
      <c r="E17" s="52"/>
    </row>
    <row r="18" ht="26.45" customHeight="1" spans="1:5">
      <c r="A18" s="45" t="s">
        <v>174</v>
      </c>
      <c r="B18" s="45" t="s">
        <v>175</v>
      </c>
      <c r="C18" s="46">
        <f>SUM(C19:C27)</f>
        <v>77.88</v>
      </c>
      <c r="D18" s="46"/>
      <c r="E18" s="46">
        <f>SUM(E19:E27)</f>
        <v>77.88</v>
      </c>
    </row>
    <row r="19" ht="26.45" customHeight="1" spans="1:5">
      <c r="A19" s="18">
        <v>30201</v>
      </c>
      <c r="B19" s="18" t="s">
        <v>176</v>
      </c>
      <c r="C19" s="52">
        <f>E19</f>
        <v>8.96</v>
      </c>
      <c r="D19" s="54"/>
      <c r="E19" s="52">
        <v>8.96</v>
      </c>
    </row>
    <row r="20" ht="26.45" customHeight="1" spans="1:5">
      <c r="A20" s="18">
        <v>30205</v>
      </c>
      <c r="B20" s="18" t="s">
        <v>177</v>
      </c>
      <c r="C20" s="52">
        <f t="shared" ref="C20:C27" si="0">E20</f>
        <v>4</v>
      </c>
      <c r="D20" s="54"/>
      <c r="E20" s="53">
        <v>4</v>
      </c>
    </row>
    <row r="21" ht="26.45" customHeight="1" spans="1:5">
      <c r="A21" s="18">
        <v>30206</v>
      </c>
      <c r="B21" s="18" t="s">
        <v>178</v>
      </c>
      <c r="C21" s="52">
        <f t="shared" si="0"/>
        <v>2.4</v>
      </c>
      <c r="D21" s="52"/>
      <c r="E21" s="52">
        <v>2.4</v>
      </c>
    </row>
    <row r="22" ht="26.45" customHeight="1" spans="1:5">
      <c r="A22" s="18">
        <v>30207</v>
      </c>
      <c r="B22" s="18" t="s">
        <v>179</v>
      </c>
      <c r="C22" s="52">
        <f t="shared" si="0"/>
        <v>6</v>
      </c>
      <c r="D22" s="52"/>
      <c r="E22" s="52">
        <v>6</v>
      </c>
    </row>
    <row r="23" ht="26.45" customHeight="1" spans="1:5">
      <c r="A23" s="18">
        <v>30227</v>
      </c>
      <c r="B23" s="18" t="s">
        <v>180</v>
      </c>
      <c r="C23" s="52">
        <f t="shared" si="0"/>
        <v>2.91</v>
      </c>
      <c r="D23" s="52"/>
      <c r="E23" s="52">
        <v>2.91</v>
      </c>
    </row>
    <row r="24" ht="26.45" customHeight="1" spans="1:5">
      <c r="A24" s="15">
        <v>30228</v>
      </c>
      <c r="B24" s="18" t="s">
        <v>181</v>
      </c>
      <c r="C24" s="52">
        <f t="shared" si="0"/>
        <v>12</v>
      </c>
      <c r="D24" s="52"/>
      <c r="E24" s="52">
        <v>12</v>
      </c>
    </row>
    <row r="25" ht="26.45" customHeight="1" spans="1:5">
      <c r="A25" s="18">
        <v>30229</v>
      </c>
      <c r="B25" s="18" t="s">
        <v>182</v>
      </c>
      <c r="C25" s="52">
        <f t="shared" si="0"/>
        <v>4.64</v>
      </c>
      <c r="D25" s="52"/>
      <c r="E25" s="52">
        <v>4.64</v>
      </c>
    </row>
    <row r="26" ht="26.45" customHeight="1" spans="1:5">
      <c r="A26" s="18" t="s">
        <v>183</v>
      </c>
      <c r="B26" s="18" t="s">
        <v>184</v>
      </c>
      <c r="C26" s="52">
        <f t="shared" si="0"/>
        <v>25.36</v>
      </c>
      <c r="D26" s="52"/>
      <c r="E26" s="53">
        <v>25.36</v>
      </c>
    </row>
    <row r="27" ht="26.45" customHeight="1" spans="1:5">
      <c r="A27" s="18"/>
      <c r="B27" s="18" t="s">
        <v>185</v>
      </c>
      <c r="C27" s="52">
        <v>11.61</v>
      </c>
      <c r="D27" s="52"/>
      <c r="E27" s="52">
        <v>11.61</v>
      </c>
    </row>
    <row r="28" ht="26.45" customHeight="1" spans="1:5">
      <c r="A28" s="45" t="s">
        <v>186</v>
      </c>
      <c r="B28" s="45" t="s">
        <v>187</v>
      </c>
      <c r="C28" s="55">
        <v>3.52</v>
      </c>
      <c r="D28" s="46"/>
      <c r="E28" s="46"/>
    </row>
    <row r="29" ht="26.45" customHeight="1" spans="1:5">
      <c r="A29" s="18" t="s">
        <v>188</v>
      </c>
      <c r="B29" s="18" t="s">
        <v>189</v>
      </c>
      <c r="C29" s="52">
        <v>3.52</v>
      </c>
      <c r="D29" s="52"/>
      <c r="E29" s="52"/>
    </row>
    <row r="30" ht="22.8" customHeight="1" spans="1:5">
      <c r="A30" s="14" t="s">
        <v>190</v>
      </c>
      <c r="B30" s="14"/>
      <c r="C30" s="56">
        <f>C7+C18+C28</f>
        <v>571.85</v>
      </c>
      <c r="D30" s="56">
        <f>D7</f>
        <v>490.45</v>
      </c>
      <c r="E30" s="56">
        <f>E18</f>
        <v>77.88</v>
      </c>
    </row>
  </sheetData>
  <mergeCells count="6">
    <mergeCell ref="A2:E2"/>
    <mergeCell ref="A3:E3"/>
    <mergeCell ref="A4:E4"/>
    <mergeCell ref="A5:B5"/>
    <mergeCell ref="C5:E5"/>
    <mergeCell ref="A30:B30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10"/>
  <sheetViews>
    <sheetView workbookViewId="0">
      <selection activeCell="K18" sqref="K18"/>
    </sheetView>
  </sheetViews>
  <sheetFormatPr defaultColWidth="9" defaultRowHeight="13.5" outlineLevelCol="7"/>
  <cols>
    <col min="1" max="1" width="12.35" customWidth="1"/>
    <col min="2" max="2" width="30.2583333333333" customWidth="1"/>
    <col min="3" max="4" width="15.3333333333333" customWidth="1"/>
    <col min="5" max="5" width="13.4833333333333" customWidth="1"/>
    <col min="6" max="6" width="16.2833333333333" customWidth="1"/>
    <col min="7" max="7" width="15.4666666666667" customWidth="1"/>
    <col min="8" max="8" width="13.4833333333333" customWidth="1"/>
  </cols>
  <sheetData>
    <row r="1" ht="19.8" customHeight="1" spans="1:8">
      <c r="A1" s="1"/>
      <c r="C1" s="1"/>
      <c r="D1" s="1"/>
      <c r="E1" s="1"/>
      <c r="F1" s="1"/>
      <c r="G1" s="1"/>
      <c r="H1" s="1"/>
    </row>
    <row r="2" ht="38.8" customHeight="1" spans="1:8">
      <c r="A2" s="2" t="s">
        <v>191</v>
      </c>
      <c r="B2" s="2"/>
      <c r="C2" s="2"/>
      <c r="D2" s="2"/>
      <c r="E2" s="2"/>
      <c r="F2" s="2"/>
      <c r="G2" s="2"/>
      <c r="H2" s="2"/>
    </row>
    <row r="3" ht="24.15" customHeight="1" spans="1:8">
      <c r="A3" s="4" t="s">
        <v>20</v>
      </c>
      <c r="B3" s="4"/>
      <c r="C3" s="4"/>
      <c r="D3" s="4"/>
      <c r="E3" s="4"/>
      <c r="F3" s="4"/>
      <c r="G3" s="4"/>
      <c r="H3" s="4"/>
    </row>
    <row r="4" ht="15.5" customHeight="1" spans="3:8">
      <c r="C4" s="22" t="s">
        <v>21</v>
      </c>
      <c r="D4" s="22"/>
      <c r="E4" s="22"/>
      <c r="F4" s="22"/>
      <c r="G4" s="22"/>
      <c r="H4" s="22"/>
    </row>
    <row r="5" ht="31.9" customHeight="1" spans="1:8">
      <c r="A5" s="14" t="s">
        <v>73</v>
      </c>
      <c r="B5" s="14"/>
      <c r="C5" s="14" t="s">
        <v>192</v>
      </c>
      <c r="D5" s="14"/>
      <c r="E5" s="14"/>
      <c r="F5" s="14"/>
      <c r="G5" s="14"/>
      <c r="H5" s="14"/>
    </row>
    <row r="6" ht="30.15" customHeight="1" spans="1:8">
      <c r="A6" s="14" t="s">
        <v>193</v>
      </c>
      <c r="B6" s="14" t="s">
        <v>194</v>
      </c>
      <c r="C6" s="14" t="s">
        <v>195</v>
      </c>
      <c r="D6" s="14" t="s">
        <v>196</v>
      </c>
      <c r="E6" s="14" t="s">
        <v>197</v>
      </c>
      <c r="F6" s="14"/>
      <c r="G6" s="14"/>
      <c r="H6" s="14" t="s">
        <v>198</v>
      </c>
    </row>
    <row r="7" ht="30.15" customHeight="1" spans="1:8">
      <c r="A7" s="14"/>
      <c r="B7" s="14"/>
      <c r="C7" s="14"/>
      <c r="D7" s="14"/>
      <c r="E7" s="14" t="s">
        <v>87</v>
      </c>
      <c r="F7" s="14" t="s">
        <v>199</v>
      </c>
      <c r="G7" s="14" t="s">
        <v>200</v>
      </c>
      <c r="H7" s="14"/>
    </row>
    <row r="8" ht="26.05" customHeight="1" spans="1:8">
      <c r="A8" s="14" t="s">
        <v>90</v>
      </c>
      <c r="B8" s="14"/>
      <c r="C8" s="47">
        <v>0</v>
      </c>
      <c r="D8" s="47"/>
      <c r="E8" s="47"/>
      <c r="F8" s="47"/>
      <c r="G8" s="47"/>
      <c r="H8" s="47">
        <v>0</v>
      </c>
    </row>
    <row r="9" ht="26.05" customHeight="1" spans="1:8">
      <c r="A9" s="48" t="s">
        <v>99</v>
      </c>
      <c r="B9" s="48"/>
      <c r="C9" s="47">
        <v>0</v>
      </c>
      <c r="D9" s="47"/>
      <c r="E9" s="47"/>
      <c r="F9" s="47"/>
      <c r="G9" s="47"/>
      <c r="H9" s="47">
        <v>0</v>
      </c>
    </row>
    <row r="10" ht="26.05" customHeight="1" spans="1:8">
      <c r="A10" s="18" t="s">
        <v>91</v>
      </c>
      <c r="B10" s="18" t="s">
        <v>100</v>
      </c>
      <c r="C10" s="49">
        <v>0</v>
      </c>
      <c r="D10" s="46"/>
      <c r="E10" s="50"/>
      <c r="F10" s="46"/>
      <c r="G10" s="46"/>
      <c r="H10" s="46">
        <v>0</v>
      </c>
    </row>
  </sheetData>
  <mergeCells count="13">
    <mergeCell ref="A2:H2"/>
    <mergeCell ref="A3:H3"/>
    <mergeCell ref="C4:H4"/>
    <mergeCell ref="A5:B5"/>
    <mergeCell ref="C5:H5"/>
    <mergeCell ref="E6:G6"/>
    <mergeCell ref="A8:B8"/>
    <mergeCell ref="A9:B9"/>
    <mergeCell ref="A6:A7"/>
    <mergeCell ref="B6:B7"/>
    <mergeCell ref="C6:C7"/>
    <mergeCell ref="D6:D7"/>
    <mergeCell ref="H6:H7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  <vt:lpstr>单位新增资产表</vt:lpstr>
      <vt:lpstr>单位采购表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昔米</cp:lastModifiedBy>
  <dcterms:created xsi:type="dcterms:W3CDTF">2025-08-15T17:57:00Z</dcterms:created>
  <dcterms:modified xsi:type="dcterms:W3CDTF">2025-08-21T03:02:43Z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1B545ADB8BF84DB89EFD11CA1790E879_13</vt:lpwstr>
  </property>
</Properties>
</file>