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<sst xmlns="http://schemas.openxmlformats.org/spreadsheetml/2006/main" count="1282" uniqueCount="530">
  <si>
    <t>2025年部门预算公开表</t>
  </si>
  <si>
    <t>单位编码：</t>
  </si>
  <si>
    <t>201001</t>
  </si>
  <si>
    <t>单位名称：</t>
  </si>
  <si>
    <t>临武县发展和改革局本级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</si>
  <si>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</si>
  <si>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</si>
  <si>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</si>
  <si>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</si>
  <si>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</si>
  <si>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</si>
  <si>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</si>
  <si>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</si>
  <si>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</si>
  <si>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</si>
  <si>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</si>
  <si>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</si>
  <si>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</si>
  <si>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</si>
  <si>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</si>
  <si>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</si>
  <si>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</si>
  <si>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</si>
  <si>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</si>
  <si>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</si>
  <si>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</si>
  <si>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</si>
  <si>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</si>
  <si>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</si>
  <si>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</si>
  <si>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</si>
  <si>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单位：201001_临武县发展和改革局本级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</si>
  <si>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</si>
  <si>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</si>
  <si>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</si>
  <si>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</si>
  <si>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</si>
  <si>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</si>
  <si>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</si>
  <si>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</si>
  <si>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</si>
  <si>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</si>
  <si>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</si>
  <si>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</si>
  <si>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</si>
  <si>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</si>
  <si>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</si>
  <si>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</si>
  <si>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</si>
  <si>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</si>
  <si>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</si>
  <si>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</si>
  <si>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</si>
  <si>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</si>
  <si>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</si>
  <si>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</si>
  <si>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</si>
  <si>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</si>
  <si>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</si>
  <si>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</si>
  <si>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</si>
  <si>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</si>
  <si>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</si>
  <si>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</si>
  <si>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</si>
  <si>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</si>
  <si>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</si>
  <si>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</si>
  <si>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</si>
  <si>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</si>
  <si>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</si>
  <si>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</si>
  <si>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</si>
  <si>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</si>
  <si>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</si>
  <si>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</si>
  <si>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</si>
  <si>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</si>
  <si>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</si>
  <si>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</si>
  <si>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</si>
  <si>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</si>
  <si>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</si>
  <si>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</si>
  <si>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</si>
  <si>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</si>
  <si>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</si>
  <si>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</si>
  <si>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</si>
  <si>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</si>
  <si>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</si>
  <si>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</si>
  <si>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</si>
  <si>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</si>
  <si>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</si>
  <si>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</si>
  <si>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</si>
  <si>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</si>
  <si>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</si>
  <si>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</si>
  <si>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</si>
  <si>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</si>
  <si>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</si>
  <si>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</si>
  <si>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</si>
  <si>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</si>
  <si>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</si>
  <si>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</si>
  <si>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</si>
  <si>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</si>
  <si>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</si>
  <si>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</si>
  <si>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</si>
  <si>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</si>
  <si>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</si>
  <si>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</si>
  <si>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</si>
  <si>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</si>
  <si>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</si>
  <si>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</si>
  <si>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</si>
  <si>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</si>
  <si>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</si>
  <si>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</si>
  <si>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</si>
  <si>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</si>
  <si>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</si>
  <si>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</si>
  <si>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</si>
  <si>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</si>
  <si>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</si>
  <si>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</si>
  <si>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</si>
  <si>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</si>
  <si>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</si>
  <si>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</si>
  <si>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</si>
  <si>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</si>
  <si>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</si>
  <si>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</si>
  <si>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</si>
  <si>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</si>
  <si>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</si>
  <si>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</si>
  <si>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</si>
  <si>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</si>
  <si>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</si>
  <si>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</si>
  <si>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</si>
  <si>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</si>
  <si>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</si>
  <si>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</si>
  <si>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</si>
  <si>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</si>
  <si>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</si>
  <si>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>临武县发展和改革局</t>
  </si>
  <si>
    <t xml:space="preserve">  201001</t>
  </si>
  <si>
    <t xml:space="preserve">  临武县发展和改革局本级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</si>
  <si>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</si>
  <si>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</si>
  <si>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</si>
  <si>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</si>
  <si>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</si>
  <si>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</si>
  <si>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</si>
  <si>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</si>
  <si>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</si>
  <si>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</si>
  <si>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</si>
  <si>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</si>
  <si>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201</t>
  </si>
  <si>
    <t xml:space="preserve">   一般公共服务支出</t>
  </si>
  <si>
    <t>04</t>
  </si>
  <si>
    <t xml:space="preserve">    20104</t>
  </si>
  <si>
    <t xml:space="preserve">    发展与改革事务</t>
  </si>
  <si>
    <t>01</t>
  </si>
  <si>
    <t xml:space="preserve">     2010401</t>
  </si>
  <si>
    <t xml:space="preserve">     行政运行</t>
  </si>
  <si>
    <t>02</t>
  </si>
  <si>
    <t xml:space="preserve">     一般行政管理事务</t>
  </si>
  <si>
    <t xml:space="preserve">     国防支出</t>
  </si>
  <si>
    <t>06</t>
  </si>
  <si>
    <t xml:space="preserve">     国防动员</t>
  </si>
  <si>
    <t>03</t>
  </si>
  <si>
    <t xml:space="preserve">     人民防空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</si>
  <si>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</si>
  <si>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</si>
  <si>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</si>
  <si>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</si>
  <si>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</si>
  <si>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</si>
  <si>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</si>
  <si>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</si>
  <si>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</si>
  <si>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</si>
  <si>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>27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</si>
  <si>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</si>
  <si>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</si>
  <si>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</si>
  <si>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</si>
  <si>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>99</t>
  </si>
  <si>
    <t xml:space="preserve">    20899</t>
  </si>
  <si>
    <t xml:space="preserve">    其他社会保障和就业支出</t>
  </si>
  <si>
    <t xml:space="preserve">     2089999</t>
  </si>
  <si>
    <t xml:space="preserve">     其他社会保障和就业支出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</si>
  <si>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</si>
  <si>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</si>
  <si>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</si>
  <si>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</si>
  <si>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</si>
  <si>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</si>
  <si>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</si>
  <si>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</si>
  <si>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>13</t>
  </si>
  <si>
    <t xml:space="preserve">    21013</t>
  </si>
  <si>
    <t xml:space="preserve">    医疗救助</t>
  </si>
  <si>
    <t xml:space="preserve">     2101399</t>
  </si>
  <si>
    <t xml:space="preserve">     其他医疗救助支出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</si>
  <si>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</si>
  <si>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</si>
  <si>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</si>
  <si>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</si>
  <si>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</si>
  <si>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</si>
  <si>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</si>
  <si>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222</t>
  </si>
  <si>
    <t xml:space="preserve">   粮油物资储备支出</t>
  </si>
  <si>
    <t xml:space="preserve">   22201</t>
  </si>
  <si>
    <t xml:space="preserve">     粮油物资事务</t>
  </si>
  <si>
    <t xml:space="preserve">    2220112</t>
  </si>
  <si>
    <t xml:space="preserve">     粮食财务挂账利息补贴</t>
  </si>
  <si>
    <t xml:space="preserve">   2220199</t>
  </si>
  <si>
    <t xml:space="preserve">     其他粮油物资事务支出</t>
  </si>
  <si>
    <t>注：如本表格为空，则表示本年度未安排此项目。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</si>
  <si>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</si>
  <si>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</si>
  <si>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</si>
  <si>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</si>
  <si>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</si>
  <si>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</si>
  <si>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</si>
  <si>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</si>
  <si>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</si>
  <si>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</si>
  <si>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</si>
  <si>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</si>
  <si>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</si>
  <si>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</si>
  <si>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</si>
  <si>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</si>
  <si>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</si>
  <si>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</si>
  <si>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201001</t>
  </si>
  <si>
    <t xml:space="preserve">    行政运行</t>
  </si>
  <si>
    <t xml:space="preserve">    一般行政管理事务</t>
  </si>
  <si>
    <t xml:space="preserve">    人民防空</t>
  </si>
  <si>
    <t xml:space="preserve">    机关事业单位基本养老保险缴费支出</t>
  </si>
  <si>
    <t xml:space="preserve">    机关事业单位职业年金缴费支出</t>
  </si>
  <si>
    <t xml:space="preserve">    财政对工伤保险基金的补助</t>
  </si>
  <si>
    <t xml:space="preserve">    行政单位医疗</t>
  </si>
  <si>
    <t xml:space="preserve">    其他医疗救助支出</t>
  </si>
  <si>
    <t xml:space="preserve">    住房公积金</t>
  </si>
  <si>
    <t xml:space="preserve">    粮食财务挂账利息补贴</t>
  </si>
  <si>
    <t xml:space="preserve">    其他粮油物资事务支出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</si>
  <si>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</si>
  <si>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</si>
  <si>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</si>
  <si>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</si>
  <si>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</si>
  <si>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</si>
  <si>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</si>
  <si>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</si>
  <si>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</si>
  <si>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</si>
  <si>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</si>
  <si>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</si>
  <si>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</si>
  <si>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</si>
  <si>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</si>
  <si>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</si>
  <si>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</si>
  <si>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</si>
  <si>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</si>
  <si>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</si>
  <si>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</si>
  <si>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</si>
  <si>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</si>
  <si>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</si>
  <si>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</si>
  <si>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</si>
  <si>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单位：万元</t>
  </si>
  <si>
    <t>部门预算支出经济分类科目</t>
  </si>
  <si>
    <t>本年一般公共预算基本支出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</si>
  <si>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</si>
  <si>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</si>
  <si>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</si>
  <si>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</si>
  <si>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</si>
  <si>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</si>
  <si>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</si>
  <si>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</si>
  <si>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</si>
  <si>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</si>
  <si>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</si>
  <si>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</si>
  <si>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</si>
  <si>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</si>
  <si>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</si>
  <si>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</si>
  <si>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</si>
  <si>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</si>
  <si>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</si>
  <si>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</si>
  <si>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</si>
  <si>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</si>
  <si>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</si>
  <si>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</si>
  <si>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</si>
  <si>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办公费</t>
  </si>
  <si>
    <t xml:space="preserve">  水费</t>
  </si>
  <si>
    <t xml:space="preserve">  差旅费</t>
  </si>
  <si>
    <t xml:space="preserve">  30217</t>
  </si>
  <si>
    <t xml:space="preserve">  公务接待费</t>
  </si>
  <si>
    <t xml:space="preserve">  培训费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</si>
  <si>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</si>
  <si>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</si>
  <si>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</si>
  <si>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</si>
  <si>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</si>
  <si>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</si>
  <si>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</si>
  <si>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</si>
  <si>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</si>
  <si>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</si>
  <si>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</si>
  <si>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</si>
  <si>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30399</t>
  </si>
  <si>
    <t xml:space="preserve">  其他对个人和家庭的补助</t>
  </si>
  <si>
    <t>合  计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</si>
  <si>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</si>
  <si>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</si>
  <si>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</si>
  <si>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</si>
  <si>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</si>
  <si>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</si>
  <si>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</si>
  <si>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</si>
  <si>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</si>
  <si>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</si>
  <si>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</si>
  <si>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</si>
  <si>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</si>
  <si>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</si>
  <si>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</si>
  <si>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</si>
  <si>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</si>
  <si>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</si>
  <si>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</si>
  <si>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</si>
  <si>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</si>
  <si>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</si>
  <si>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</si>
  <si>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</si>
  <si>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</si>
  <si>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</si>
  <si>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</si>
  <si>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</si>
  <si>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 xml:space="preserve">    事业单位离退休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</si>
  <si>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</si>
  <si>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</si>
  <si>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</si>
  <si>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</si>
  <si>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</si>
  <si>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</si>
  <si>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</si>
  <si>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</si>
  <si>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</si>
  <si>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</si>
  <si>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</si>
  <si>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</si>
  <si>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</si>
  <si>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</si>
  <si>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</si>
  <si>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</si>
  <si>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</si>
  <si>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</si>
  <si>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</si>
  <si>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</si>
  <si>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</si>
  <si>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</si>
  <si>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</si>
  <si>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</si>
  <si>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</si>
  <si>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</si>
  <si>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</si>
  <si>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</si>
  <si>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</si>
  <si>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</si>
  <si>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</si>
  <si>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</si>
  <si>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</si>
  <si>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</si>
  <si>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</si>
  <si>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</si>
  <si>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</si>
  <si>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</si>
  <si>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</si>
  <si>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</si>
  <si>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</si>
  <si>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</si>
  <si>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</si>
  <si>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</si>
  <si>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</si>
  <si>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</si>
  <si>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</si>
  <si>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</si>
  <si>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</si>
  <si>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</si>
  <si>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</si>
  <si>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</si>
  <si>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</si>
  <si>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注：本单位无政府性基金预算支出表支出。</t>
  </si>
  <si>
    <t>部门公开表17</t>
  </si>
  <si>
    <t>注：本单位无政府性基金预算支出分类汇总表支出。</t>
  </si>
  <si>
    <t>部门公开表18</t>
  </si>
  <si>
    <t>部门公开表19</t>
  </si>
  <si>
    <t>本年国有资本经营预算支出</t>
  </si>
  <si>
    <t>注：本单位无国有资本经营预算支出表支出。</t>
  </si>
  <si>
    <t>部门公开表20</t>
  </si>
  <si>
    <t>本年财政专户管理资金预算支出</t>
  </si>
  <si>
    <t>注：本单位无财政专户管理资金预算支出表支出。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</si>
  <si>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</si>
  <si>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</si>
  <si>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</si>
  <si>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</si>
  <si>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</si>
  <si>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</si>
  <si>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单位资金预算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</si>
  <si>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</si>
  <si>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</si>
  <si>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</si>
  <si>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</si>
  <si>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</si>
  <si>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</si>
  <si>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</si>
  <si>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</si>
  <si>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201001</t>
  </si>
  <si>
    <t>发改专项业务资金</t>
  </si>
  <si>
    <t>人防专项经费</t>
  </si>
  <si>
    <t>伤残人员黄章亮伤残人员补助</t>
  </si>
  <si>
    <t>粮食和物资储备管理局非统发退休人员福利费</t>
  </si>
  <si>
    <t>县级储备粮油费用及利息</t>
  </si>
  <si>
    <t>粮食系统（原粮站主任）改制人员经费</t>
  </si>
  <si>
    <t>“十五五”规划专项资金</t>
  </si>
  <si>
    <t>智能粮库系统运行维护费</t>
  </si>
  <si>
    <t>重大项目前期经费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</si>
  <si>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</si>
  <si>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</si>
  <si>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</si>
  <si>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</si>
  <si>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</si>
  <si>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</si>
  <si>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</si>
  <si>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</si>
  <si>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</si>
  <si>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</si>
  <si>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</si>
  <si>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</si>
  <si>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</si>
  <si>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</si>
  <si>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预安伤残人员补贴资金</t>
  </si>
  <si>
    <t>伤残人员黄章亮补助资金按时足额发放</t>
  </si>
  <si>
    <t>成本指标</t>
  </si>
  <si>
    <t>经济成本指标</t>
  </si>
  <si>
    <t>预算成本控制数</t>
  </si>
  <si>
    <t>反映严格控制项目实施成本的情况</t>
  </si>
  <si>
    <t>偏离目标40%不得分；偏离30%得5分； 偏离20%得10分；偏离10%得15分。</t>
  </si>
  <si>
    <t>万元</t>
  </si>
  <si>
    <t>≤</t>
  </si>
  <si>
    <t>20</t>
  </si>
  <si>
    <t>社会成本指标</t>
  </si>
  <si>
    <t>生态环境成本指标</t>
  </si>
  <si>
    <t>产出指标</t>
  </si>
  <si>
    <t>数量指标</t>
  </si>
  <si>
    <t>补助个人数量</t>
  </si>
  <si>
    <t>1</t>
  </si>
  <si>
    <t>反映补助个人数量情况</t>
  </si>
  <si>
    <t>符合要求得满分，不符合要求不得分或扣相应分数</t>
  </si>
  <si>
    <t>人</t>
  </si>
  <si>
    <t>=</t>
  </si>
  <si>
    <t>10</t>
  </si>
  <si>
    <t>质量指标</t>
  </si>
  <si>
    <t>补贴资金发放准确率</t>
  </si>
  <si>
    <t>满足</t>
  </si>
  <si>
    <t>反映补贴资金发放准确情况</t>
  </si>
  <si>
    <t>定性</t>
  </si>
  <si>
    <t>时效指标</t>
  </si>
  <si>
    <t>补贴发放及时率</t>
  </si>
  <si>
    <t>100</t>
  </si>
  <si>
    <t>反映补贴资金按期发放情况</t>
  </si>
  <si>
    <t>%</t>
  </si>
  <si>
    <t>≥</t>
  </si>
  <si>
    <t xml:space="preserve">效益指标 </t>
  </si>
  <si>
    <t>经济效益指标</t>
  </si>
  <si>
    <t>社会效益指标</t>
  </si>
  <si>
    <t>补助人员生活改善情况</t>
  </si>
  <si>
    <t>提升</t>
  </si>
  <si>
    <t>反映补助人员生活改善情况</t>
  </si>
  <si>
    <t>生态效益指标</t>
  </si>
  <si>
    <t>可持续影响指标</t>
  </si>
  <si>
    <t>职业荣誉</t>
  </si>
  <si>
    <t>提高</t>
  </si>
  <si>
    <t>反映补贴人员的职业荣誉情况</t>
  </si>
  <si>
    <t>满意度指标</t>
  </si>
  <si>
    <t>服务对象满意度指标</t>
  </si>
  <si>
    <t>受益人员满意度</t>
  </si>
  <si>
    <t>95</t>
  </si>
  <si>
    <t>反映受益人员满意情况</t>
  </si>
  <si>
    <t>服务对象满意度95%以上的计10分，90%-95%的计8分；85%-90%的计6分；80%-85%的计4分；75%-80%的计2分；75%以下的不计分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</si>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</sst>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1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5" fillId="2" borderId="5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2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17" sqref="J17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109"/>
      <c r="B4" s="110"/>
      <c r="C4" s="1"/>
      <c r="D4" s="109" t="s">
        <v>1</v>
      </c>
      <c r="E4" s="110" t="s">
        <v>2</v>
      </c>
      <c r="F4" s="110"/>
      <c r="G4" s="110"/>
      <c r="H4" s="110"/>
      <c r="I4" s="1"/>
    </row>
    <row r="5" ht="47.45" customHeight="1" spans="1:9">
      <c r="A5" s="109"/>
      <c r="B5" s="110"/>
      <c r="C5" s="1"/>
      <c r="D5" s="109" t="s">
        <v>3</v>
      </c>
      <c r="E5" s="110" t="s">
        <v>4</v>
      </c>
      <c r="F5" s="110"/>
      <c r="G5" s="110"/>
      <c r="H5" s="110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19" workbookViewId="0">
      <selection activeCell="E36" sqref="E36"/>
    </sheetView>
  </sheetViews>
  <sheetFormatPr defaultColWidth="9" defaultRowHeight="13.5" outlineLevelCol="4"/>
  <cols>
    <col min="1" max="1" width="15.3333333333333" style="45" customWidth="1"/>
    <col min="2" max="2" width="24.9666666666667" style="45" customWidth="1"/>
    <col min="3" max="3" width="15.875" style="45" customWidth="1"/>
    <col min="4" max="4" width="16.5583333333333" style="45" customWidth="1"/>
    <col min="5" max="5" width="18.05" style="45" customWidth="1"/>
    <col min="6" max="16384" width="9" style="45"/>
  </cols>
  <sheetData>
    <row r="1" s="45" customFormat="1" ht="18.95" customHeight="1" spans="1:5">
      <c r="A1" s="46"/>
      <c r="B1" s="46"/>
      <c r="C1" s="46"/>
      <c r="D1" s="46"/>
      <c r="E1" s="46" t="s">
        <v>289</v>
      </c>
    </row>
    <row r="2" s="45" customFormat="1" ht="40.5" customHeight="1" spans="1:5">
      <c r="A2" s="47" t="s">
        <v>14</v>
      </c>
      <c r="B2" s="47"/>
      <c r="C2" s="47"/>
      <c r="D2" s="47"/>
      <c r="E2" s="47"/>
    </row>
    <row r="3" s="45" customFormat="1" ht="29.3" customHeight="1" spans="1:5">
      <c r="A3" s="48" t="s">
        <v>31</v>
      </c>
      <c r="B3" s="48"/>
      <c r="C3" s="48"/>
      <c r="D3" s="48"/>
      <c r="E3" s="48"/>
    </row>
    <row r="4" s="45" customFormat="1" ht="16.35" customHeight="1" spans="1:5">
      <c r="A4" s="49" t="s">
        <v>290</v>
      </c>
      <c r="B4" s="49"/>
      <c r="C4" s="49"/>
      <c r="D4" s="49"/>
      <c r="E4" s="49"/>
    </row>
    <row r="5" s="45" customFormat="1" ht="38.8" customHeight="1" spans="1:5">
      <c r="A5" s="50" t="s">
        <v>291</v>
      </c>
      <c r="B5" s="50"/>
      <c r="C5" s="50" t="s">
        <v>292</v>
      </c>
      <c r="D5" s="50"/>
      <c r="E5" s="50"/>
    </row>
    <row r="6" s="45" customFormat="1" ht="22.8" customHeight="1" spans="1:5">
      <c r="A6" s="51" t="s">
        <v>160</v>
      </c>
      <c r="B6" s="51" t="s">
        <v>161</v>
      </c>
      <c r="C6" s="51" t="s">
        <v>136</v>
      </c>
      <c r="D6" s="51" t="s">
        <v>287</v>
      </c>
      <c r="E6" s="51" t="s">
        <v>288</v>
      </c>
    </row>
    <row r="7" s="45" customFormat="1" ht="26.45" customHeight="1" spans="1:5">
      <c r="A7" s="52" t="s">
        <v>293</v>
      </c>
      <c r="B7" s="52" t="s">
        <v>266</v>
      </c>
      <c r="C7" s="53">
        <v>677.91</v>
      </c>
      <c r="D7" s="53">
        <v>677.91</v>
      </c>
      <c r="E7" s="53"/>
    </row>
    <row r="8" s="45" customFormat="1" ht="26.45" customHeight="1" spans="1:5">
      <c r="A8" s="52" t="s">
        <v>294</v>
      </c>
      <c r="B8" s="52" t="s">
        <v>295</v>
      </c>
      <c r="C8" s="53">
        <v>280.07</v>
      </c>
      <c r="D8" s="53">
        <v>280.07</v>
      </c>
      <c r="E8" s="53"/>
    </row>
    <row r="9" s="45" customFormat="1" ht="26.45" customHeight="1" spans="1:5">
      <c r="A9" s="52" t="s">
        <v>296</v>
      </c>
      <c r="B9" s="52" t="s">
        <v>297</v>
      </c>
      <c r="C9" s="53">
        <v>28.53</v>
      </c>
      <c r="D9" s="53">
        <v>28.53</v>
      </c>
      <c r="E9" s="53"/>
    </row>
    <row r="10" s="45" customFormat="1" ht="26.45" customHeight="1" spans="1:5">
      <c r="A10" s="52" t="s">
        <v>298</v>
      </c>
      <c r="B10" s="52" t="s">
        <v>299</v>
      </c>
      <c r="C10" s="53">
        <v>17.83</v>
      </c>
      <c r="D10" s="53">
        <v>17.83</v>
      </c>
      <c r="E10" s="53"/>
    </row>
    <row r="11" s="45" customFormat="1" ht="26.45" customHeight="1" spans="1:5">
      <c r="A11" s="54" t="s">
        <v>300</v>
      </c>
      <c r="B11" s="52" t="s">
        <v>301</v>
      </c>
      <c r="C11" s="53">
        <v>18.36</v>
      </c>
      <c r="D11" s="53">
        <v>18.36</v>
      </c>
      <c r="E11" s="53"/>
    </row>
    <row r="12" s="45" customFormat="1" ht="26.45" customHeight="1" spans="1:5">
      <c r="A12" s="52" t="s">
        <v>302</v>
      </c>
      <c r="B12" s="52" t="s">
        <v>303</v>
      </c>
      <c r="C12" s="53">
        <v>79.1</v>
      </c>
      <c r="D12" s="53">
        <v>79.1</v>
      </c>
      <c r="E12" s="53"/>
    </row>
    <row r="13" s="45" customFormat="1" ht="26.45" customHeight="1" spans="1:5">
      <c r="A13" s="52" t="s">
        <v>304</v>
      </c>
      <c r="B13" s="52" t="s">
        <v>305</v>
      </c>
      <c r="C13" s="53">
        <v>56.36</v>
      </c>
      <c r="D13" s="53">
        <v>56.36</v>
      </c>
      <c r="E13" s="53"/>
    </row>
    <row r="14" s="45" customFormat="1" ht="26.45" customHeight="1" spans="1:5">
      <c r="A14" s="52" t="s">
        <v>306</v>
      </c>
      <c r="B14" s="52" t="s">
        <v>307</v>
      </c>
      <c r="C14" s="53">
        <v>5.08</v>
      </c>
      <c r="D14" s="53">
        <v>5.08</v>
      </c>
      <c r="E14" s="53"/>
    </row>
    <row r="15" s="45" customFormat="1" ht="26.45" customHeight="1" spans="1:5">
      <c r="A15" s="52" t="s">
        <v>308</v>
      </c>
      <c r="B15" s="52" t="s">
        <v>309</v>
      </c>
      <c r="C15" s="53">
        <v>29.94</v>
      </c>
      <c r="D15" s="53">
        <v>29.94</v>
      </c>
      <c r="E15" s="53"/>
    </row>
    <row r="16" s="45" customFormat="1" ht="26.45" customHeight="1" spans="1:5">
      <c r="A16" s="52" t="s">
        <v>310</v>
      </c>
      <c r="B16" s="52" t="s">
        <v>311</v>
      </c>
      <c r="C16" s="53">
        <v>5.64</v>
      </c>
      <c r="D16" s="53">
        <v>5.64</v>
      </c>
      <c r="E16" s="53"/>
    </row>
    <row r="17" s="45" customFormat="1" ht="26.45" customHeight="1" spans="1:5">
      <c r="A17" s="52" t="s">
        <v>312</v>
      </c>
      <c r="B17" s="52" t="s">
        <v>313</v>
      </c>
      <c r="C17" s="53">
        <v>51.46</v>
      </c>
      <c r="D17" s="53">
        <v>51.46</v>
      </c>
      <c r="E17" s="53"/>
    </row>
    <row r="18" s="45" customFormat="1" ht="26.45" customHeight="1" spans="1:5">
      <c r="A18" s="52" t="s">
        <v>314</v>
      </c>
      <c r="B18" s="52" t="s">
        <v>315</v>
      </c>
      <c r="C18" s="53">
        <v>105.54</v>
      </c>
      <c r="D18" s="53">
        <v>105.54</v>
      </c>
      <c r="E18" s="53"/>
    </row>
    <row r="19" s="45" customFormat="1" ht="26.45" customHeight="1" spans="1:5">
      <c r="A19" s="52" t="s">
        <v>316</v>
      </c>
      <c r="B19" s="52" t="s">
        <v>317</v>
      </c>
      <c r="C19" s="53">
        <v>102.531</v>
      </c>
      <c r="D19" s="53"/>
      <c r="E19" s="53">
        <v>102.531</v>
      </c>
    </row>
    <row r="20" s="45" customFormat="1" ht="26.45" customHeight="1" spans="1:5">
      <c r="A20" s="52">
        <v>30201</v>
      </c>
      <c r="B20" s="52" t="s">
        <v>318</v>
      </c>
      <c r="C20" s="53">
        <v>3</v>
      </c>
      <c r="D20" s="53"/>
      <c r="E20" s="53">
        <v>3</v>
      </c>
    </row>
    <row r="21" s="45" customFormat="1" ht="26.45" customHeight="1" spans="1:5">
      <c r="A21" s="52">
        <v>30205</v>
      </c>
      <c r="B21" s="52" t="s">
        <v>319</v>
      </c>
      <c r="C21" s="53">
        <v>0.8</v>
      </c>
      <c r="D21" s="53"/>
      <c r="E21" s="53">
        <v>0.8</v>
      </c>
    </row>
    <row r="22" s="45" customFormat="1" ht="26.45" customHeight="1" spans="1:5">
      <c r="A22" s="52">
        <v>30211</v>
      </c>
      <c r="B22" s="52" t="s">
        <v>320</v>
      </c>
      <c r="C22" s="53">
        <v>1</v>
      </c>
      <c r="D22" s="53"/>
      <c r="E22" s="53">
        <v>1</v>
      </c>
    </row>
    <row r="23" s="45" customFormat="1" ht="26.45" customHeight="1" spans="1:5">
      <c r="A23" s="52" t="s">
        <v>321</v>
      </c>
      <c r="B23" s="52" t="s">
        <v>322</v>
      </c>
      <c r="C23" s="53">
        <v>0.5</v>
      </c>
      <c r="D23" s="53"/>
      <c r="E23" s="53">
        <v>0.5</v>
      </c>
    </row>
    <row r="24" s="45" customFormat="1" ht="26.45" customHeight="1" spans="1:5">
      <c r="A24" s="52">
        <v>30216</v>
      </c>
      <c r="B24" s="52" t="s">
        <v>323</v>
      </c>
      <c r="C24" s="53">
        <v>2</v>
      </c>
      <c r="D24" s="53"/>
      <c r="E24" s="53">
        <v>2</v>
      </c>
    </row>
    <row r="25" s="45" customFormat="1" ht="26.45" customHeight="1" spans="1:5">
      <c r="A25" s="52">
        <v>30226</v>
      </c>
      <c r="B25" s="52" t="s">
        <v>324</v>
      </c>
      <c r="C25" s="53">
        <v>0.1</v>
      </c>
      <c r="D25" s="53"/>
      <c r="E25" s="53">
        <v>0.1</v>
      </c>
    </row>
    <row r="26" s="45" customFormat="1" ht="26.45" customHeight="1" spans="1:5">
      <c r="A26" s="52" t="s">
        <v>325</v>
      </c>
      <c r="B26" s="52" t="s">
        <v>326</v>
      </c>
      <c r="C26" s="53">
        <v>26.131</v>
      </c>
      <c r="D26" s="53"/>
      <c r="E26" s="53">
        <v>26.131</v>
      </c>
    </row>
    <row r="27" s="45" customFormat="1" ht="26.45" customHeight="1" spans="1:5">
      <c r="A27" s="52" t="s">
        <v>327</v>
      </c>
      <c r="B27" s="52" t="s">
        <v>328</v>
      </c>
      <c r="C27" s="53">
        <v>20.4</v>
      </c>
      <c r="D27" s="53"/>
      <c r="E27" s="53">
        <v>20.4</v>
      </c>
    </row>
    <row r="28" s="45" customFormat="1" ht="26.45" customHeight="1" spans="1:5">
      <c r="A28" s="52" t="s">
        <v>329</v>
      </c>
      <c r="B28" s="52" t="s">
        <v>330</v>
      </c>
      <c r="C28" s="53">
        <v>2</v>
      </c>
      <c r="D28" s="53"/>
      <c r="E28" s="53">
        <v>2</v>
      </c>
    </row>
    <row r="29" s="45" customFormat="1" ht="26.45" customHeight="1" spans="1:5">
      <c r="A29" s="52" t="s">
        <v>331</v>
      </c>
      <c r="B29" s="52" t="s">
        <v>332</v>
      </c>
      <c r="C29" s="53">
        <v>34.85</v>
      </c>
      <c r="D29" s="53"/>
      <c r="E29" s="53">
        <v>34.85</v>
      </c>
    </row>
    <row r="30" s="45" customFormat="1" ht="26.45" customHeight="1" spans="1:5">
      <c r="A30" s="52" t="s">
        <v>333</v>
      </c>
      <c r="B30" s="52" t="s">
        <v>334</v>
      </c>
      <c r="C30" s="53">
        <v>11.75</v>
      </c>
      <c r="D30" s="53"/>
      <c r="E30" s="53">
        <v>11.75</v>
      </c>
    </row>
    <row r="31" s="45" customFormat="1" ht="26.45" customHeight="1" spans="1:5">
      <c r="A31" s="52" t="s">
        <v>335</v>
      </c>
      <c r="B31" s="52" t="s">
        <v>246</v>
      </c>
      <c r="C31" s="53">
        <v>4.21</v>
      </c>
      <c r="D31" s="53">
        <v>4.21</v>
      </c>
      <c r="E31" s="53"/>
    </row>
    <row r="32" s="45" customFormat="1" ht="26.45" customHeight="1" spans="1:5">
      <c r="A32" s="52" t="s">
        <v>336</v>
      </c>
      <c r="B32" s="52" t="s">
        <v>337</v>
      </c>
      <c r="C32" s="53">
        <v>4.21</v>
      </c>
      <c r="D32" s="53">
        <v>4.21</v>
      </c>
      <c r="E32" s="53"/>
    </row>
    <row r="33" s="45" customFormat="1" ht="22.8" customHeight="1" spans="1:5">
      <c r="A33" s="50" t="s">
        <v>338</v>
      </c>
      <c r="B33" s="50"/>
      <c r="C33" s="55">
        <v>784.651</v>
      </c>
      <c r="D33" s="55">
        <v>682.12</v>
      </c>
      <c r="E33" s="55">
        <v>102.531</v>
      </c>
    </row>
    <row r="34" spans="1:1">
      <c r="A34" s="45" t="s">
        <v>233</v>
      </c>
    </row>
  </sheetData>
  <mergeCells count="6">
    <mergeCell ref="A2:E2"/>
    <mergeCell ref="A3:E3"/>
    <mergeCell ref="A4:E4"/>
    <mergeCell ref="A5:B5"/>
    <mergeCell ref="C5:E5"/>
    <mergeCell ref="A33:B3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30" zoomScaleNormal="130" workbookViewId="0">
      <selection activeCell="F12" sqref="F1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6" t="s">
        <v>339</v>
      </c>
      <c r="N1" s="16"/>
    </row>
    <row r="2" ht="39.1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0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" customHeight="1" spans="1:14">
      <c r="A4" s="4" t="s">
        <v>159</v>
      </c>
      <c r="B4" s="4"/>
      <c r="C4" s="4"/>
      <c r="D4" s="4" t="s">
        <v>235</v>
      </c>
      <c r="E4" s="44" t="s">
        <v>236</v>
      </c>
      <c r="F4" s="4" t="s">
        <v>265</v>
      </c>
      <c r="G4" s="4" t="s">
        <v>238</v>
      </c>
      <c r="H4" s="4"/>
      <c r="I4" s="4"/>
      <c r="J4" s="4"/>
      <c r="K4" s="4"/>
      <c r="L4" s="4" t="s">
        <v>242</v>
      </c>
      <c r="M4" s="4"/>
      <c r="N4" s="4"/>
    </row>
    <row r="5" ht="34.65" customHeight="1" spans="1:14">
      <c r="A5" s="4" t="s">
        <v>167</v>
      </c>
      <c r="B5" s="4" t="s">
        <v>168</v>
      </c>
      <c r="C5" s="4" t="s">
        <v>169</v>
      </c>
      <c r="D5" s="4"/>
      <c r="E5" s="44"/>
      <c r="F5" s="4"/>
      <c r="G5" s="4" t="s">
        <v>136</v>
      </c>
      <c r="H5" s="4" t="s">
        <v>340</v>
      </c>
      <c r="I5" s="4" t="s">
        <v>341</v>
      </c>
      <c r="J5" s="4" t="s">
        <v>342</v>
      </c>
      <c r="K5" s="4" t="s">
        <v>343</v>
      </c>
      <c r="L5" s="4" t="s">
        <v>136</v>
      </c>
      <c r="M5" s="4" t="s">
        <v>266</v>
      </c>
      <c r="N5" s="4" t="s">
        <v>344</v>
      </c>
    </row>
    <row r="6" ht="19.9" customHeight="1" spans="1:14">
      <c r="A6" s="14"/>
      <c r="B6" s="14"/>
      <c r="C6" s="14"/>
      <c r="D6" s="14"/>
      <c r="E6" s="39" t="s">
        <v>136</v>
      </c>
      <c r="F6" s="38">
        <f t="shared" ref="F6:K6" si="0">F7</f>
        <v>677.91</v>
      </c>
      <c r="G6" s="38">
        <f t="shared" si="0"/>
        <v>677.91</v>
      </c>
      <c r="H6" s="38">
        <f t="shared" si="0"/>
        <v>423.89</v>
      </c>
      <c r="I6" s="38">
        <f t="shared" si="0"/>
        <v>97.02</v>
      </c>
      <c r="J6" s="38">
        <f t="shared" si="0"/>
        <v>51.46</v>
      </c>
      <c r="K6" s="38">
        <f t="shared" si="0"/>
        <v>105.54</v>
      </c>
      <c r="L6" s="38"/>
      <c r="M6" s="38"/>
      <c r="N6" s="38"/>
    </row>
    <row r="7" ht="19.9" customHeight="1" spans="1:14">
      <c r="A7" s="39"/>
      <c r="B7" s="39"/>
      <c r="C7" s="39"/>
      <c r="D7" s="40" t="s">
        <v>154</v>
      </c>
      <c r="E7" s="40" t="s">
        <v>155</v>
      </c>
      <c r="F7" s="38">
        <f t="shared" ref="F7:K7" si="1">F8</f>
        <v>677.91</v>
      </c>
      <c r="G7" s="38">
        <f t="shared" si="1"/>
        <v>677.91</v>
      </c>
      <c r="H7" s="38">
        <f t="shared" si="1"/>
        <v>423.89</v>
      </c>
      <c r="I7" s="38">
        <f t="shared" si="1"/>
        <v>97.02</v>
      </c>
      <c r="J7" s="38">
        <f t="shared" si="1"/>
        <v>51.46</v>
      </c>
      <c r="K7" s="38">
        <f t="shared" si="1"/>
        <v>105.54</v>
      </c>
      <c r="L7" s="38"/>
      <c r="M7" s="38"/>
      <c r="N7" s="38"/>
    </row>
    <row r="8" ht="19.9" customHeight="1" spans="1:14">
      <c r="A8" s="39"/>
      <c r="B8" s="39"/>
      <c r="C8" s="39"/>
      <c r="D8" s="40" t="s">
        <v>156</v>
      </c>
      <c r="E8" s="40" t="s">
        <v>157</v>
      </c>
      <c r="F8" s="38">
        <f>SUM(F9:F15)</f>
        <v>677.91</v>
      </c>
      <c r="G8" s="6">
        <f t="shared" ref="G8:G15" si="2">SUM(H8:K8)</f>
        <v>677.91</v>
      </c>
      <c r="H8" s="38">
        <f>SUM(H9:H15)</f>
        <v>423.89</v>
      </c>
      <c r="I8" s="38">
        <f>SUM(I9:I15)</f>
        <v>97.02</v>
      </c>
      <c r="J8" s="38">
        <f>SUM(J9:J15)</f>
        <v>51.46</v>
      </c>
      <c r="K8" s="38">
        <f>SUM(K9:K15)</f>
        <v>105.54</v>
      </c>
      <c r="L8" s="38"/>
      <c r="M8" s="38"/>
      <c r="N8" s="38"/>
    </row>
    <row r="9" ht="19.9" customHeight="1" spans="1:14">
      <c r="A9" s="41" t="s">
        <v>154</v>
      </c>
      <c r="B9" s="41" t="s">
        <v>172</v>
      </c>
      <c r="C9" s="41" t="s">
        <v>175</v>
      </c>
      <c r="D9" s="42" t="s">
        <v>252</v>
      </c>
      <c r="E9" s="43" t="s">
        <v>253</v>
      </c>
      <c r="F9" s="6">
        <f t="shared" ref="F9:F15" si="3">G9</f>
        <v>529.43</v>
      </c>
      <c r="G9" s="6">
        <f t="shared" si="2"/>
        <v>529.43</v>
      </c>
      <c r="H9" s="32">
        <v>423.89</v>
      </c>
      <c r="I9" s="32"/>
      <c r="J9" s="32"/>
      <c r="K9" s="32">
        <v>105.54</v>
      </c>
      <c r="L9" s="6"/>
      <c r="M9" s="32"/>
      <c r="N9" s="32"/>
    </row>
    <row r="10" ht="19.9" customHeight="1" spans="1:14">
      <c r="A10" s="41" t="s">
        <v>185</v>
      </c>
      <c r="B10" s="41" t="s">
        <v>188</v>
      </c>
      <c r="C10" s="41" t="s">
        <v>188</v>
      </c>
      <c r="D10" s="42" t="s">
        <v>252</v>
      </c>
      <c r="E10" s="43" t="s">
        <v>256</v>
      </c>
      <c r="F10" s="6">
        <f t="shared" si="3"/>
        <v>56.36</v>
      </c>
      <c r="G10" s="6">
        <f t="shared" si="2"/>
        <v>56.36</v>
      </c>
      <c r="H10" s="32"/>
      <c r="I10" s="32">
        <v>56.36</v>
      </c>
      <c r="J10" s="32"/>
      <c r="K10" s="32"/>
      <c r="L10" s="6"/>
      <c r="M10" s="32"/>
      <c r="N10" s="32"/>
    </row>
    <row r="11" ht="19.9" customHeight="1" spans="1:14">
      <c r="A11" s="41" t="s">
        <v>185</v>
      </c>
      <c r="B11" s="41" t="s">
        <v>188</v>
      </c>
      <c r="C11" s="41" t="s">
        <v>181</v>
      </c>
      <c r="D11" s="42" t="s">
        <v>252</v>
      </c>
      <c r="E11" s="43" t="s">
        <v>257</v>
      </c>
      <c r="F11" s="6">
        <f t="shared" si="3"/>
        <v>5.08</v>
      </c>
      <c r="G11" s="6">
        <f t="shared" si="2"/>
        <v>5.08</v>
      </c>
      <c r="H11" s="32"/>
      <c r="I11" s="32">
        <v>5.08</v>
      </c>
      <c r="J11" s="32"/>
      <c r="K11" s="32"/>
      <c r="L11" s="6"/>
      <c r="M11" s="32"/>
      <c r="N11" s="32"/>
    </row>
    <row r="12" ht="19.9" customHeight="1" spans="1:14">
      <c r="A12" s="41" t="s">
        <v>185</v>
      </c>
      <c r="B12" s="41" t="s">
        <v>195</v>
      </c>
      <c r="C12" s="41" t="s">
        <v>178</v>
      </c>
      <c r="D12" s="42" t="s">
        <v>252</v>
      </c>
      <c r="E12" s="5" t="s">
        <v>258</v>
      </c>
      <c r="F12" s="6">
        <f t="shared" si="3"/>
        <v>3.17</v>
      </c>
      <c r="G12" s="6">
        <f t="shared" si="2"/>
        <v>3.17</v>
      </c>
      <c r="H12" s="32"/>
      <c r="I12" s="32">
        <v>3.17</v>
      </c>
      <c r="J12" s="32"/>
      <c r="K12" s="32"/>
      <c r="L12" s="6"/>
      <c r="M12" s="32"/>
      <c r="N12" s="32"/>
    </row>
    <row r="13" ht="19.9" customHeight="1" spans="1:14">
      <c r="A13" s="41" t="s">
        <v>185</v>
      </c>
      <c r="B13" s="41" t="s">
        <v>200</v>
      </c>
      <c r="C13" s="41" t="s">
        <v>200</v>
      </c>
      <c r="D13" s="42" t="s">
        <v>252</v>
      </c>
      <c r="E13" s="5" t="s">
        <v>202</v>
      </c>
      <c r="F13" s="6">
        <f t="shared" si="3"/>
        <v>2.47</v>
      </c>
      <c r="G13" s="6">
        <f t="shared" si="2"/>
        <v>2.47</v>
      </c>
      <c r="H13" s="32"/>
      <c r="I13" s="32">
        <v>2.47</v>
      </c>
      <c r="J13" s="32"/>
      <c r="K13" s="32"/>
      <c r="L13" s="6"/>
      <c r="M13" s="32"/>
      <c r="N13" s="32"/>
    </row>
    <row r="14" ht="19.9" customHeight="1" spans="1:14">
      <c r="A14" s="41" t="s">
        <v>205</v>
      </c>
      <c r="B14" s="41" t="s">
        <v>208</v>
      </c>
      <c r="C14" s="41" t="s">
        <v>175</v>
      </c>
      <c r="D14" s="42" t="s">
        <v>252</v>
      </c>
      <c r="E14" s="5" t="s">
        <v>259</v>
      </c>
      <c r="F14" s="6">
        <f t="shared" si="3"/>
        <v>29.94</v>
      </c>
      <c r="G14" s="6">
        <f t="shared" si="2"/>
        <v>29.94</v>
      </c>
      <c r="H14" s="32"/>
      <c r="I14" s="32">
        <v>29.94</v>
      </c>
      <c r="J14" s="32"/>
      <c r="K14" s="32"/>
      <c r="L14" s="6"/>
      <c r="M14" s="32"/>
      <c r="N14" s="32"/>
    </row>
    <row r="15" ht="19.9" customHeight="1" spans="1:14">
      <c r="A15" s="41" t="s">
        <v>218</v>
      </c>
      <c r="B15" s="41" t="s">
        <v>178</v>
      </c>
      <c r="C15" s="41" t="s">
        <v>175</v>
      </c>
      <c r="D15" s="42" t="s">
        <v>252</v>
      </c>
      <c r="E15" s="5" t="s">
        <v>261</v>
      </c>
      <c r="F15" s="6">
        <f t="shared" si="3"/>
        <v>51.46</v>
      </c>
      <c r="G15" s="6">
        <f t="shared" si="2"/>
        <v>51.46</v>
      </c>
      <c r="H15" s="32"/>
      <c r="I15" s="32"/>
      <c r="J15" s="32">
        <v>51.46</v>
      </c>
      <c r="K15" s="32"/>
      <c r="L15" s="6"/>
      <c r="M15" s="32"/>
      <c r="N15" s="32"/>
    </row>
    <row r="16" ht="14.3" customHeight="1" spans="1:5">
      <c r="A16" s="7" t="s">
        <v>233</v>
      </c>
      <c r="B16" s="7"/>
      <c r="C16" s="7"/>
      <c r="D16" s="7"/>
      <c r="E16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6:E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0" zoomScaleNormal="120" topLeftCell="B1" workbookViewId="0">
      <selection activeCell="G10" sqref="G10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16" t="s">
        <v>345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35" customHeight="1" spans="1:22">
      <c r="A4" s="4" t="s">
        <v>159</v>
      </c>
      <c r="B4" s="4"/>
      <c r="C4" s="4"/>
      <c r="D4" s="4" t="s">
        <v>235</v>
      </c>
      <c r="E4" s="4" t="s">
        <v>236</v>
      </c>
      <c r="F4" s="4" t="s">
        <v>265</v>
      </c>
      <c r="G4" s="4" t="s">
        <v>346</v>
      </c>
      <c r="H4" s="4"/>
      <c r="I4" s="4"/>
      <c r="J4" s="4"/>
      <c r="K4" s="4"/>
      <c r="L4" s="4" t="s">
        <v>347</v>
      </c>
      <c r="M4" s="4"/>
      <c r="N4" s="4"/>
      <c r="O4" s="4"/>
      <c r="P4" s="4"/>
      <c r="Q4" s="4"/>
      <c r="R4" s="4" t="s">
        <v>342</v>
      </c>
      <c r="S4" s="4" t="s">
        <v>348</v>
      </c>
      <c r="T4" s="4"/>
      <c r="U4" s="4"/>
      <c r="V4" s="4"/>
    </row>
    <row r="5" ht="39.1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349</v>
      </c>
      <c r="I5" s="4" t="s">
        <v>350</v>
      </c>
      <c r="J5" s="4" t="s">
        <v>351</v>
      </c>
      <c r="K5" s="4" t="s">
        <v>352</v>
      </c>
      <c r="L5" s="4" t="s">
        <v>136</v>
      </c>
      <c r="M5" s="4" t="s">
        <v>353</v>
      </c>
      <c r="N5" s="4" t="s">
        <v>354</v>
      </c>
      <c r="O5" s="4" t="s">
        <v>355</v>
      </c>
      <c r="P5" s="4" t="s">
        <v>356</v>
      </c>
      <c r="Q5" s="4" t="s">
        <v>357</v>
      </c>
      <c r="R5" s="4"/>
      <c r="S5" s="4" t="s">
        <v>136</v>
      </c>
      <c r="T5" s="4" t="s">
        <v>358</v>
      </c>
      <c r="U5" s="4" t="s">
        <v>359</v>
      </c>
      <c r="V5" s="4" t="s">
        <v>343</v>
      </c>
    </row>
    <row r="6" ht="19.9" customHeight="1" spans="1:22">
      <c r="A6" s="39"/>
      <c r="B6" s="39"/>
      <c r="C6" s="39"/>
      <c r="D6" s="39"/>
      <c r="E6" s="39" t="s">
        <v>136</v>
      </c>
      <c r="F6" s="13">
        <f t="shared" ref="F6:F14" si="0">G6+L6+R6+S6</f>
        <v>677.91</v>
      </c>
      <c r="G6" s="13">
        <f>SUM(H6:K6)</f>
        <v>405.53</v>
      </c>
      <c r="H6" s="13">
        <f t="shared" ref="H6:K6" si="1">H7</f>
        <v>280.07</v>
      </c>
      <c r="I6" s="13">
        <f t="shared" si="1"/>
        <v>28.53</v>
      </c>
      <c r="J6" s="13">
        <f t="shared" si="1"/>
        <v>17.83</v>
      </c>
      <c r="K6" s="13">
        <f t="shared" si="1"/>
        <v>79.1</v>
      </c>
      <c r="L6" s="13">
        <f>SUM(M6:Q6)</f>
        <v>97.02</v>
      </c>
      <c r="M6" s="13">
        <f>M7</f>
        <v>56.36</v>
      </c>
      <c r="N6" s="13">
        <f>N7</f>
        <v>5.08</v>
      </c>
      <c r="O6" s="13">
        <f>O7</f>
        <v>29.94</v>
      </c>
      <c r="P6" s="13"/>
      <c r="Q6" s="13">
        <v>5.64</v>
      </c>
      <c r="R6" s="13">
        <f>R7</f>
        <v>51.46</v>
      </c>
      <c r="S6" s="6">
        <f>SUM(T6:V6)</f>
        <v>123.9</v>
      </c>
      <c r="T6" s="32">
        <v>18.36</v>
      </c>
      <c r="U6" s="32"/>
      <c r="V6" s="32">
        <v>105.54</v>
      </c>
    </row>
    <row r="7" ht="19.9" customHeight="1" spans="1:22">
      <c r="A7" s="39"/>
      <c r="B7" s="39"/>
      <c r="C7" s="39"/>
      <c r="D7" s="40" t="s">
        <v>154</v>
      </c>
      <c r="E7" s="40" t="s">
        <v>155</v>
      </c>
      <c r="F7" s="13">
        <f t="shared" si="0"/>
        <v>677.91</v>
      </c>
      <c r="G7" s="13">
        <f>SUM(H7:K7)</f>
        <v>405.53</v>
      </c>
      <c r="H7" s="13">
        <f t="shared" ref="H7:K7" si="2">H8</f>
        <v>280.07</v>
      </c>
      <c r="I7" s="13">
        <f t="shared" si="2"/>
        <v>28.53</v>
      </c>
      <c r="J7" s="13">
        <f t="shared" si="2"/>
        <v>17.83</v>
      </c>
      <c r="K7" s="13">
        <f t="shared" si="2"/>
        <v>79.1</v>
      </c>
      <c r="L7" s="13">
        <f>SUM(M7:Q7)</f>
        <v>97.02</v>
      </c>
      <c r="M7" s="13">
        <f>M8</f>
        <v>56.36</v>
      </c>
      <c r="N7" s="13">
        <f>N8</f>
        <v>5.08</v>
      </c>
      <c r="O7" s="13">
        <f>O8</f>
        <v>29.94</v>
      </c>
      <c r="P7" s="13"/>
      <c r="Q7" s="13">
        <v>5.64</v>
      </c>
      <c r="R7" s="13">
        <f>R8</f>
        <v>51.46</v>
      </c>
      <c r="S7" s="6">
        <f>SUM(T7:V7)</f>
        <v>123.9</v>
      </c>
      <c r="T7" s="32">
        <v>18.36</v>
      </c>
      <c r="U7" s="32"/>
      <c r="V7" s="32">
        <v>105.54</v>
      </c>
    </row>
    <row r="8" ht="19.9" customHeight="1" spans="1:22">
      <c r="A8" s="39"/>
      <c r="B8" s="39"/>
      <c r="C8" s="39"/>
      <c r="D8" s="40" t="s">
        <v>156</v>
      </c>
      <c r="E8" s="40" t="s">
        <v>157</v>
      </c>
      <c r="F8" s="13">
        <f t="shared" si="0"/>
        <v>677.91</v>
      </c>
      <c r="G8" s="13">
        <f>SUM(H8:K8)</f>
        <v>405.53</v>
      </c>
      <c r="H8" s="13">
        <f>H9</f>
        <v>280.07</v>
      </c>
      <c r="I8" s="13">
        <f>I9</f>
        <v>28.53</v>
      </c>
      <c r="J8" s="13">
        <f>J9</f>
        <v>17.83</v>
      </c>
      <c r="K8" s="13">
        <f>K9</f>
        <v>79.1</v>
      </c>
      <c r="L8" s="13">
        <f>SUM(M8:Q8)</f>
        <v>97.02</v>
      </c>
      <c r="M8" s="13">
        <f>SUM(M9:M15)</f>
        <v>56.36</v>
      </c>
      <c r="N8" s="13">
        <f>SUM(N9:N15)</f>
        <v>5.08</v>
      </c>
      <c r="O8" s="13">
        <f>SUM(O9:O15)</f>
        <v>29.94</v>
      </c>
      <c r="P8" s="13"/>
      <c r="Q8" s="13">
        <f>SUM(Q9:Q15)</f>
        <v>5.64</v>
      </c>
      <c r="R8" s="13">
        <f>SUM(R9:R15)</f>
        <v>51.46</v>
      </c>
      <c r="S8" s="6">
        <f>SUM(T8:V8)</f>
        <v>123.9</v>
      </c>
      <c r="T8" s="32">
        <v>18.36</v>
      </c>
      <c r="U8" s="32"/>
      <c r="V8" s="32">
        <v>105.54</v>
      </c>
    </row>
    <row r="9" ht="19.9" customHeight="1" spans="1:22">
      <c r="A9" s="41" t="s">
        <v>154</v>
      </c>
      <c r="B9" s="41" t="s">
        <v>172</v>
      </c>
      <c r="C9" s="41" t="s">
        <v>175</v>
      </c>
      <c r="D9" s="42" t="s">
        <v>252</v>
      </c>
      <c r="E9" s="43" t="s">
        <v>253</v>
      </c>
      <c r="F9" s="6">
        <f t="shared" si="0"/>
        <v>529.43</v>
      </c>
      <c r="G9" s="32">
        <f>SUM(H9:K9)</f>
        <v>405.53</v>
      </c>
      <c r="H9" s="32">
        <v>280.07</v>
      </c>
      <c r="I9" s="32">
        <v>28.53</v>
      </c>
      <c r="J9" s="32">
        <v>17.83</v>
      </c>
      <c r="K9" s="32">
        <v>79.1</v>
      </c>
      <c r="L9" s="6"/>
      <c r="M9" s="32"/>
      <c r="N9" s="32"/>
      <c r="O9" s="32"/>
      <c r="P9" s="32"/>
      <c r="Q9" s="32"/>
      <c r="R9" s="32"/>
      <c r="S9" s="6">
        <f>SUM(T9:V9)</f>
        <v>123.9</v>
      </c>
      <c r="T9" s="32">
        <v>18.36</v>
      </c>
      <c r="U9" s="32"/>
      <c r="V9" s="32">
        <v>105.54</v>
      </c>
    </row>
    <row r="10" ht="19.9" customHeight="1" spans="1:23">
      <c r="A10" s="41" t="s">
        <v>185</v>
      </c>
      <c r="B10" s="41" t="s">
        <v>188</v>
      </c>
      <c r="C10" s="41" t="s">
        <v>188</v>
      </c>
      <c r="D10" s="42" t="s">
        <v>252</v>
      </c>
      <c r="E10" s="43" t="s">
        <v>256</v>
      </c>
      <c r="F10" s="6">
        <f t="shared" si="0"/>
        <v>56.36</v>
      </c>
      <c r="G10" s="32"/>
      <c r="H10" s="32"/>
      <c r="I10" s="32"/>
      <c r="J10" s="32"/>
      <c r="K10" s="32"/>
      <c r="L10" s="6">
        <f>SUM(M10:Q10)</f>
        <v>56.36</v>
      </c>
      <c r="M10" s="32">
        <v>56.36</v>
      </c>
      <c r="N10" s="32"/>
      <c r="O10" s="32"/>
      <c r="P10" s="32"/>
      <c r="Q10" s="32"/>
      <c r="R10" s="32"/>
      <c r="S10" s="6"/>
      <c r="T10" s="32"/>
      <c r="U10" s="32"/>
      <c r="V10" s="32"/>
      <c r="W10" s="32">
        <v>105.54</v>
      </c>
    </row>
    <row r="11" ht="19.9" customHeight="1" spans="1:22">
      <c r="A11" s="41" t="s">
        <v>185</v>
      </c>
      <c r="B11" s="41" t="s">
        <v>188</v>
      </c>
      <c r="C11" s="41" t="s">
        <v>181</v>
      </c>
      <c r="D11" s="42" t="s">
        <v>252</v>
      </c>
      <c r="E11" s="43" t="s">
        <v>257</v>
      </c>
      <c r="F11" s="6">
        <f t="shared" si="0"/>
        <v>5.08</v>
      </c>
      <c r="G11" s="32"/>
      <c r="H11" s="32"/>
      <c r="I11" s="32"/>
      <c r="J11" s="32"/>
      <c r="K11" s="32"/>
      <c r="L11" s="6">
        <f>SUM(M11:Q11)</f>
        <v>5.08</v>
      </c>
      <c r="M11" s="32"/>
      <c r="N11" s="32">
        <v>5.08</v>
      </c>
      <c r="O11" s="32"/>
      <c r="P11" s="32"/>
      <c r="Q11" s="32"/>
      <c r="R11" s="32"/>
      <c r="S11" s="6"/>
      <c r="T11" s="32"/>
      <c r="U11" s="32"/>
      <c r="V11" s="32"/>
    </row>
    <row r="12" ht="19.9" customHeight="1" spans="1:22">
      <c r="A12" s="41" t="s">
        <v>185</v>
      </c>
      <c r="B12" s="41" t="s">
        <v>195</v>
      </c>
      <c r="C12" s="41" t="s">
        <v>178</v>
      </c>
      <c r="D12" s="42" t="s">
        <v>252</v>
      </c>
      <c r="E12" s="43" t="s">
        <v>258</v>
      </c>
      <c r="F12" s="6">
        <f t="shared" si="0"/>
        <v>3.17</v>
      </c>
      <c r="G12" s="32"/>
      <c r="H12" s="32"/>
      <c r="I12" s="32"/>
      <c r="J12" s="32"/>
      <c r="K12" s="32"/>
      <c r="L12" s="6">
        <f>SUM(M12:Q12)</f>
        <v>3.17</v>
      </c>
      <c r="M12" s="32"/>
      <c r="N12" s="32"/>
      <c r="O12" s="32"/>
      <c r="P12" s="32"/>
      <c r="Q12" s="32">
        <v>3.17</v>
      </c>
      <c r="R12" s="32"/>
      <c r="S12" s="6"/>
      <c r="T12" s="32"/>
      <c r="U12" s="32"/>
      <c r="V12" s="32"/>
    </row>
    <row r="13" ht="19.9" customHeight="1" spans="1:22">
      <c r="A13" s="41" t="s">
        <v>185</v>
      </c>
      <c r="B13" s="41" t="s">
        <v>200</v>
      </c>
      <c r="C13" s="41" t="s">
        <v>200</v>
      </c>
      <c r="D13" s="42" t="s">
        <v>252</v>
      </c>
      <c r="E13" s="43" t="s">
        <v>202</v>
      </c>
      <c r="F13" s="6">
        <f t="shared" si="0"/>
        <v>2.47</v>
      </c>
      <c r="G13" s="32"/>
      <c r="H13" s="32"/>
      <c r="I13" s="32"/>
      <c r="J13" s="32"/>
      <c r="K13" s="32"/>
      <c r="L13" s="6">
        <f>SUM(M13:Q13)</f>
        <v>2.47</v>
      </c>
      <c r="M13" s="32"/>
      <c r="N13" s="32"/>
      <c r="O13" s="32"/>
      <c r="P13" s="32"/>
      <c r="Q13" s="32">
        <v>2.47</v>
      </c>
      <c r="R13" s="32"/>
      <c r="S13" s="6"/>
      <c r="T13" s="32"/>
      <c r="U13" s="32"/>
      <c r="V13" s="32"/>
    </row>
    <row r="14" ht="19.9" customHeight="1" spans="1:22">
      <c r="A14" s="41" t="s">
        <v>205</v>
      </c>
      <c r="B14" s="41" t="s">
        <v>208</v>
      </c>
      <c r="C14" s="41" t="s">
        <v>175</v>
      </c>
      <c r="D14" s="42" t="s">
        <v>252</v>
      </c>
      <c r="E14" s="43" t="s">
        <v>259</v>
      </c>
      <c r="F14" s="6">
        <f t="shared" si="0"/>
        <v>29.94</v>
      </c>
      <c r="G14" s="32"/>
      <c r="H14" s="32"/>
      <c r="I14" s="32"/>
      <c r="J14" s="32"/>
      <c r="K14" s="32"/>
      <c r="L14" s="6">
        <f>SUM(M14:Q14)</f>
        <v>29.94</v>
      </c>
      <c r="M14" s="32"/>
      <c r="N14" s="32"/>
      <c r="O14" s="32">
        <v>29.94</v>
      </c>
      <c r="P14" s="32"/>
      <c r="Q14" s="32"/>
      <c r="R14" s="32"/>
      <c r="S14" s="6"/>
      <c r="T14" s="32"/>
      <c r="U14" s="32"/>
      <c r="V14" s="32"/>
    </row>
    <row r="15" ht="19.9" customHeight="1" spans="1:22">
      <c r="A15" s="41" t="s">
        <v>218</v>
      </c>
      <c r="B15" s="41" t="s">
        <v>178</v>
      </c>
      <c r="C15" s="41" t="s">
        <v>175</v>
      </c>
      <c r="D15" s="42" t="s">
        <v>252</v>
      </c>
      <c r="E15" s="43" t="s">
        <v>261</v>
      </c>
      <c r="F15" s="6">
        <f>R15</f>
        <v>51.46</v>
      </c>
      <c r="G15" s="32"/>
      <c r="H15" s="32"/>
      <c r="I15" s="32"/>
      <c r="J15" s="32"/>
      <c r="K15" s="32"/>
      <c r="L15" s="6"/>
      <c r="M15" s="32"/>
      <c r="N15" s="32"/>
      <c r="O15" s="32"/>
      <c r="P15" s="32"/>
      <c r="Q15" s="32"/>
      <c r="R15" s="32">
        <v>51.46</v>
      </c>
      <c r="S15" s="6"/>
      <c r="T15" s="32"/>
      <c r="U15" s="32"/>
      <c r="V15" s="32"/>
    </row>
    <row r="16" ht="14.3" customHeight="1" spans="1:6">
      <c r="A16" s="7" t="s">
        <v>233</v>
      </c>
      <c r="B16" s="7"/>
      <c r="C16" s="7"/>
      <c r="D16" s="7"/>
      <c r="E16" s="7"/>
      <c r="F16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6:E1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23" sqref="F23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6" t="s">
        <v>360</v>
      </c>
    </row>
    <row r="2" ht="40.7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35" customHeight="1" spans="1:11">
      <c r="A4" s="4" t="s">
        <v>159</v>
      </c>
      <c r="B4" s="4"/>
      <c r="C4" s="4"/>
      <c r="D4" s="4" t="s">
        <v>235</v>
      </c>
      <c r="E4" s="4" t="s">
        <v>236</v>
      </c>
      <c r="F4" s="4" t="s">
        <v>361</v>
      </c>
      <c r="G4" s="4" t="s">
        <v>362</v>
      </c>
      <c r="H4" s="4" t="s">
        <v>363</v>
      </c>
      <c r="I4" s="4" t="s">
        <v>364</v>
      </c>
      <c r="J4" s="4" t="s">
        <v>365</v>
      </c>
      <c r="K4" s="4" t="s">
        <v>366</v>
      </c>
    </row>
    <row r="5" ht="15.0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4"/>
      <c r="B6" s="14"/>
      <c r="C6" s="14"/>
      <c r="D6" s="14"/>
      <c r="E6" s="14" t="s">
        <v>136</v>
      </c>
      <c r="F6" s="13">
        <v>4.21</v>
      </c>
      <c r="G6" s="13"/>
      <c r="H6" s="13"/>
      <c r="I6" s="13"/>
      <c r="J6" s="13"/>
      <c r="K6" s="13">
        <v>4.21</v>
      </c>
    </row>
    <row r="7" ht="19.9" customHeight="1" spans="1:11">
      <c r="A7" s="14"/>
      <c r="B7" s="14"/>
      <c r="C7" s="14"/>
      <c r="D7" s="12" t="s">
        <v>154</v>
      </c>
      <c r="E7" s="12" t="s">
        <v>155</v>
      </c>
      <c r="F7" s="13">
        <v>4.21</v>
      </c>
      <c r="G7" s="13"/>
      <c r="H7" s="13"/>
      <c r="I7" s="13"/>
      <c r="J7" s="13"/>
      <c r="K7" s="13">
        <v>4.21</v>
      </c>
    </row>
    <row r="8" ht="19.9" customHeight="1" spans="1:11">
      <c r="A8" s="14"/>
      <c r="B8" s="14"/>
      <c r="C8" s="14"/>
      <c r="D8" s="30" t="s">
        <v>156</v>
      </c>
      <c r="E8" s="30" t="s">
        <v>157</v>
      </c>
      <c r="F8" s="13">
        <v>4.21</v>
      </c>
      <c r="G8" s="13"/>
      <c r="H8" s="13"/>
      <c r="I8" s="13"/>
      <c r="J8" s="13"/>
      <c r="K8" s="13">
        <v>4.21</v>
      </c>
    </row>
    <row r="9" ht="19.9" customHeight="1" spans="1:11">
      <c r="A9" s="34" t="s">
        <v>185</v>
      </c>
      <c r="B9" s="34" t="s">
        <v>188</v>
      </c>
      <c r="C9" s="34" t="s">
        <v>178</v>
      </c>
      <c r="D9" s="31" t="s">
        <v>252</v>
      </c>
      <c r="E9" s="5" t="s">
        <v>367</v>
      </c>
      <c r="F9" s="6">
        <v>4.21</v>
      </c>
      <c r="G9" s="32"/>
      <c r="H9" s="32"/>
      <c r="I9" s="32"/>
      <c r="J9" s="32"/>
      <c r="K9" s="32">
        <v>4.21</v>
      </c>
    </row>
    <row r="10" ht="14.3" customHeight="1" spans="1:5">
      <c r="A10" s="7" t="s">
        <v>233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J23" sqref="J23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6" t="s">
        <v>368</v>
      </c>
      <c r="R1" s="16"/>
    </row>
    <row r="2" ht="35.4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1" customHeight="1" spans="1:18">
      <c r="A4" s="4" t="s">
        <v>159</v>
      </c>
      <c r="B4" s="4"/>
      <c r="C4" s="4"/>
      <c r="D4" s="4" t="s">
        <v>235</v>
      </c>
      <c r="E4" s="4" t="s">
        <v>236</v>
      </c>
      <c r="F4" s="4" t="s">
        <v>361</v>
      </c>
      <c r="G4" s="4" t="s">
        <v>369</v>
      </c>
      <c r="H4" s="4" t="s">
        <v>370</v>
      </c>
      <c r="I4" s="4" t="s">
        <v>371</v>
      </c>
      <c r="J4" s="4" t="s">
        <v>372</v>
      </c>
      <c r="K4" s="4" t="s">
        <v>373</v>
      </c>
      <c r="L4" s="4" t="s">
        <v>374</v>
      </c>
      <c r="M4" s="4" t="s">
        <v>375</v>
      </c>
      <c r="N4" s="4" t="s">
        <v>363</v>
      </c>
      <c r="O4" s="4" t="s">
        <v>376</v>
      </c>
      <c r="P4" s="4" t="s">
        <v>377</v>
      </c>
      <c r="Q4" s="4" t="s">
        <v>364</v>
      </c>
      <c r="R4" s="4" t="s">
        <v>366</v>
      </c>
    </row>
    <row r="5" ht="18.8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4"/>
      <c r="B6" s="14"/>
      <c r="C6" s="14"/>
      <c r="D6" s="14"/>
      <c r="E6" s="14" t="s">
        <v>136</v>
      </c>
      <c r="F6" s="13">
        <v>4.21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>
        <v>4.21</v>
      </c>
    </row>
    <row r="7" ht="19.9" customHeight="1" spans="1:18">
      <c r="A7" s="14"/>
      <c r="B7" s="14"/>
      <c r="C7" s="14"/>
      <c r="D7" s="12" t="s">
        <v>154</v>
      </c>
      <c r="E7" s="12" t="s">
        <v>155</v>
      </c>
      <c r="F7" s="13">
        <v>4.21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>
        <v>4.21</v>
      </c>
    </row>
    <row r="8" ht="19.9" customHeight="1" spans="1:18">
      <c r="A8" s="14"/>
      <c r="B8" s="14"/>
      <c r="C8" s="14"/>
      <c r="D8" s="30" t="s">
        <v>156</v>
      </c>
      <c r="E8" s="30" t="s">
        <v>157</v>
      </c>
      <c r="F8" s="13">
        <v>4.21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>
        <v>4.21</v>
      </c>
    </row>
    <row r="9" ht="19.9" customHeight="1" spans="1:18">
      <c r="A9" s="34" t="s">
        <v>185</v>
      </c>
      <c r="B9" s="34" t="s">
        <v>188</v>
      </c>
      <c r="C9" s="34" t="s">
        <v>178</v>
      </c>
      <c r="D9" s="31" t="s">
        <v>252</v>
      </c>
      <c r="E9" s="5" t="s">
        <v>367</v>
      </c>
      <c r="F9" s="6">
        <v>4.21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>
        <v>4.21</v>
      </c>
    </row>
    <row r="10" ht="14.3" customHeight="1" spans="1:5">
      <c r="A10" s="7" t="s">
        <v>233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24" sqref="L24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378</v>
      </c>
      <c r="T1" s="16"/>
    </row>
    <row r="2" ht="31.6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85" customHeight="1" spans="1:20">
      <c r="A4" s="4" t="s">
        <v>159</v>
      </c>
      <c r="B4" s="4"/>
      <c r="C4" s="4"/>
      <c r="D4" s="4" t="s">
        <v>235</v>
      </c>
      <c r="E4" s="4" t="s">
        <v>236</v>
      </c>
      <c r="F4" s="4" t="s">
        <v>361</v>
      </c>
      <c r="G4" s="4" t="s">
        <v>239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242</v>
      </c>
      <c r="S4" s="4"/>
      <c r="T4" s="4"/>
    </row>
    <row r="5" ht="31.6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379</v>
      </c>
      <c r="I5" s="4" t="s">
        <v>380</v>
      </c>
      <c r="J5" s="4" t="s">
        <v>381</v>
      </c>
      <c r="K5" s="4" t="s">
        <v>382</v>
      </c>
      <c r="L5" s="4" t="s">
        <v>383</v>
      </c>
      <c r="M5" s="4" t="s">
        <v>384</v>
      </c>
      <c r="N5" s="4" t="s">
        <v>385</v>
      </c>
      <c r="O5" s="4" t="s">
        <v>386</v>
      </c>
      <c r="P5" s="4" t="s">
        <v>387</v>
      </c>
      <c r="Q5" s="4" t="s">
        <v>388</v>
      </c>
      <c r="R5" s="4" t="s">
        <v>136</v>
      </c>
      <c r="S5" s="4" t="s">
        <v>317</v>
      </c>
      <c r="T5" s="4" t="s">
        <v>344</v>
      </c>
    </row>
    <row r="6" ht="19.9" customHeight="1" spans="1:20">
      <c r="A6" s="14"/>
      <c r="B6" s="14"/>
      <c r="C6" s="14"/>
      <c r="D6" s="14"/>
      <c r="E6" s="14" t="s">
        <v>136</v>
      </c>
      <c r="F6" s="38">
        <f>G6</f>
        <v>102.53</v>
      </c>
      <c r="G6" s="38">
        <f>SUM(H6:Q6)</f>
        <v>102.53</v>
      </c>
      <c r="H6" s="32">
        <v>86.28</v>
      </c>
      <c r="I6" s="32"/>
      <c r="J6" s="32">
        <v>2</v>
      </c>
      <c r="K6" s="32"/>
      <c r="L6" s="32"/>
      <c r="M6" s="32">
        <v>0.5</v>
      </c>
      <c r="N6" s="32"/>
      <c r="O6" s="32">
        <v>2</v>
      </c>
      <c r="P6" s="32"/>
      <c r="Q6" s="32">
        <v>11.75</v>
      </c>
      <c r="R6" s="38"/>
      <c r="S6" s="38"/>
      <c r="T6" s="38"/>
    </row>
    <row r="7" ht="19.9" customHeight="1" spans="1:20">
      <c r="A7" s="14"/>
      <c r="B7" s="14"/>
      <c r="C7" s="14"/>
      <c r="D7" s="12" t="s">
        <v>154</v>
      </c>
      <c r="E7" s="12" t="s">
        <v>155</v>
      </c>
      <c r="F7" s="38">
        <f>G7</f>
        <v>102.53</v>
      </c>
      <c r="G7" s="38">
        <f>SUM(H7:Q7)</f>
        <v>102.53</v>
      </c>
      <c r="H7" s="32">
        <v>86.28</v>
      </c>
      <c r="I7" s="32"/>
      <c r="J7" s="32">
        <v>2</v>
      </c>
      <c r="K7" s="32"/>
      <c r="L7" s="32"/>
      <c r="M7" s="32">
        <v>0.5</v>
      </c>
      <c r="N7" s="32"/>
      <c r="O7" s="32">
        <v>2</v>
      </c>
      <c r="P7" s="32"/>
      <c r="Q7" s="32">
        <v>11.75</v>
      </c>
      <c r="R7" s="38"/>
      <c r="S7" s="38"/>
      <c r="T7" s="38"/>
    </row>
    <row r="8" ht="19.9" customHeight="1" spans="1:20">
      <c r="A8" s="14"/>
      <c r="B8" s="14"/>
      <c r="C8" s="14"/>
      <c r="D8" s="30" t="s">
        <v>156</v>
      </c>
      <c r="E8" s="30" t="s">
        <v>157</v>
      </c>
      <c r="F8" s="38">
        <f>G8</f>
        <v>102.53</v>
      </c>
      <c r="G8" s="38">
        <f>SUM(H8:Q8)</f>
        <v>102.53</v>
      </c>
      <c r="H8" s="32">
        <v>86.28</v>
      </c>
      <c r="I8" s="32"/>
      <c r="J8" s="32">
        <v>2</v>
      </c>
      <c r="K8" s="32"/>
      <c r="L8" s="32"/>
      <c r="M8" s="32">
        <v>0.5</v>
      </c>
      <c r="N8" s="32"/>
      <c r="O8" s="32">
        <v>2</v>
      </c>
      <c r="P8" s="32"/>
      <c r="Q8" s="32">
        <v>11.75</v>
      </c>
      <c r="R8" s="38"/>
      <c r="S8" s="38"/>
      <c r="T8" s="38"/>
    </row>
    <row r="9" ht="19.9" customHeight="1" spans="1:20">
      <c r="A9" s="34" t="s">
        <v>154</v>
      </c>
      <c r="B9" s="34" t="s">
        <v>172</v>
      </c>
      <c r="C9" s="34" t="s">
        <v>175</v>
      </c>
      <c r="D9" s="31" t="s">
        <v>252</v>
      </c>
      <c r="E9" s="5" t="s">
        <v>253</v>
      </c>
      <c r="F9" s="6">
        <f>G9</f>
        <v>102.53</v>
      </c>
      <c r="G9" s="32">
        <f>SUM(H9:Q9)</f>
        <v>102.53</v>
      </c>
      <c r="H9" s="32">
        <v>86.28</v>
      </c>
      <c r="I9" s="32"/>
      <c r="J9" s="32">
        <v>2</v>
      </c>
      <c r="K9" s="32"/>
      <c r="L9" s="32"/>
      <c r="M9" s="32">
        <v>0.5</v>
      </c>
      <c r="N9" s="32"/>
      <c r="O9" s="32">
        <v>2</v>
      </c>
      <c r="P9" s="32"/>
      <c r="Q9" s="32">
        <v>11.75</v>
      </c>
      <c r="R9" s="32"/>
      <c r="S9" s="32"/>
      <c r="T9" s="32"/>
    </row>
    <row r="10" ht="19.9" customHeight="1" spans="1:6">
      <c r="A10" s="7" t="s">
        <v>233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H15" sqref="H15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16" t="s">
        <v>389</v>
      </c>
      <c r="AG1" s="16"/>
    </row>
    <row r="2" ht="38.4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7.3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85" customHeight="1" spans="1:33">
      <c r="A4" s="4" t="s">
        <v>159</v>
      </c>
      <c r="B4" s="4"/>
      <c r="C4" s="4"/>
      <c r="D4" s="4" t="s">
        <v>235</v>
      </c>
      <c r="E4" s="4" t="s">
        <v>236</v>
      </c>
      <c r="F4" s="4" t="s">
        <v>390</v>
      </c>
      <c r="G4" s="4" t="s">
        <v>391</v>
      </c>
      <c r="H4" s="4" t="s">
        <v>392</v>
      </c>
      <c r="I4" s="4" t="s">
        <v>393</v>
      </c>
      <c r="J4" s="4" t="s">
        <v>394</v>
      </c>
      <c r="K4" s="4" t="s">
        <v>395</v>
      </c>
      <c r="L4" s="4" t="s">
        <v>396</v>
      </c>
      <c r="M4" s="4" t="s">
        <v>397</v>
      </c>
      <c r="N4" s="4" t="s">
        <v>398</v>
      </c>
      <c r="O4" s="4" t="s">
        <v>399</v>
      </c>
      <c r="P4" s="4" t="s">
        <v>400</v>
      </c>
      <c r="Q4" s="4" t="s">
        <v>385</v>
      </c>
      <c r="R4" s="4" t="s">
        <v>387</v>
      </c>
      <c r="S4" s="4" t="s">
        <v>401</v>
      </c>
      <c r="T4" s="4" t="s">
        <v>380</v>
      </c>
      <c r="U4" s="4" t="s">
        <v>381</v>
      </c>
      <c r="V4" s="4" t="s">
        <v>384</v>
      </c>
      <c r="W4" s="4" t="s">
        <v>402</v>
      </c>
      <c r="X4" s="4" t="s">
        <v>403</v>
      </c>
      <c r="Y4" s="4" t="s">
        <v>404</v>
      </c>
      <c r="Z4" s="4" t="s">
        <v>405</v>
      </c>
      <c r="AA4" s="4" t="s">
        <v>383</v>
      </c>
      <c r="AB4" s="4" t="s">
        <v>406</v>
      </c>
      <c r="AC4" s="4" t="s">
        <v>407</v>
      </c>
      <c r="AD4" s="4" t="s">
        <v>386</v>
      </c>
      <c r="AE4" s="4" t="s">
        <v>408</v>
      </c>
      <c r="AF4" s="4" t="s">
        <v>409</v>
      </c>
      <c r="AG4" s="4" t="s">
        <v>388</v>
      </c>
    </row>
    <row r="5" ht="18.8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29"/>
      <c r="B6" s="37"/>
      <c r="C6" s="37"/>
      <c r="D6" s="5"/>
      <c r="E6" s="5" t="s">
        <v>136</v>
      </c>
      <c r="F6" s="38">
        <f>SUM(G6:AG6)</f>
        <v>102.53</v>
      </c>
      <c r="G6" s="32">
        <v>3</v>
      </c>
      <c r="H6" s="32"/>
      <c r="I6" s="32"/>
      <c r="J6" s="32"/>
      <c r="K6" s="32">
        <v>0.8</v>
      </c>
      <c r="L6" s="32"/>
      <c r="M6" s="32"/>
      <c r="N6" s="32"/>
      <c r="O6" s="32"/>
      <c r="P6" s="32">
        <v>1</v>
      </c>
      <c r="Q6" s="32"/>
      <c r="R6" s="32"/>
      <c r="S6" s="32"/>
      <c r="T6" s="32"/>
      <c r="U6" s="32">
        <v>2</v>
      </c>
      <c r="V6" s="32">
        <v>0.5</v>
      </c>
      <c r="W6" s="32"/>
      <c r="X6" s="32"/>
      <c r="Y6" s="32"/>
      <c r="Z6" s="32">
        <v>0.1</v>
      </c>
      <c r="AA6" s="32"/>
      <c r="AB6" s="32">
        <v>26.131</v>
      </c>
      <c r="AC6" s="32">
        <v>20.4</v>
      </c>
      <c r="AD6" s="32">
        <v>2</v>
      </c>
      <c r="AE6" s="32">
        <v>34.85</v>
      </c>
      <c r="AF6" s="32"/>
      <c r="AG6" s="32">
        <v>11.749</v>
      </c>
    </row>
    <row r="7" ht="19.9" customHeight="1" spans="1:33">
      <c r="A7" s="14"/>
      <c r="B7" s="14"/>
      <c r="C7" s="14"/>
      <c r="D7" s="12" t="s">
        <v>154</v>
      </c>
      <c r="E7" s="12" t="s">
        <v>155</v>
      </c>
      <c r="F7" s="38">
        <f>SUM(G7:AG7)</f>
        <v>102.53</v>
      </c>
      <c r="G7" s="32">
        <v>3</v>
      </c>
      <c r="H7" s="32"/>
      <c r="I7" s="32"/>
      <c r="J7" s="32"/>
      <c r="K7" s="32">
        <v>0.8</v>
      </c>
      <c r="L7" s="32"/>
      <c r="M7" s="32"/>
      <c r="N7" s="32"/>
      <c r="O7" s="32"/>
      <c r="P7" s="32">
        <v>1</v>
      </c>
      <c r="Q7" s="32"/>
      <c r="R7" s="32"/>
      <c r="S7" s="32"/>
      <c r="T7" s="32"/>
      <c r="U7" s="32">
        <v>2</v>
      </c>
      <c r="V7" s="32">
        <v>0.5</v>
      </c>
      <c r="W7" s="32"/>
      <c r="X7" s="32"/>
      <c r="Y7" s="32"/>
      <c r="Z7" s="32">
        <v>0.1</v>
      </c>
      <c r="AA7" s="32"/>
      <c r="AB7" s="32">
        <v>26.131</v>
      </c>
      <c r="AC7" s="32">
        <v>20.4</v>
      </c>
      <c r="AD7" s="32">
        <v>2</v>
      </c>
      <c r="AE7" s="32">
        <v>34.85</v>
      </c>
      <c r="AF7" s="32"/>
      <c r="AG7" s="32">
        <v>11.749</v>
      </c>
    </row>
    <row r="8" ht="19.9" customHeight="1" spans="1:33">
      <c r="A8" s="14"/>
      <c r="B8" s="14"/>
      <c r="C8" s="14"/>
      <c r="D8" s="30" t="s">
        <v>156</v>
      </c>
      <c r="E8" s="30" t="s">
        <v>157</v>
      </c>
      <c r="F8" s="38">
        <f>SUM(G8:AG8)</f>
        <v>102.53</v>
      </c>
      <c r="G8" s="32">
        <v>3</v>
      </c>
      <c r="H8" s="32"/>
      <c r="I8" s="32"/>
      <c r="J8" s="32"/>
      <c r="K8" s="32">
        <v>0.8</v>
      </c>
      <c r="L8" s="32"/>
      <c r="M8" s="32"/>
      <c r="N8" s="32"/>
      <c r="O8" s="32"/>
      <c r="P8" s="32">
        <v>1</v>
      </c>
      <c r="Q8" s="32"/>
      <c r="R8" s="32"/>
      <c r="S8" s="32"/>
      <c r="T8" s="32"/>
      <c r="U8" s="32">
        <v>2</v>
      </c>
      <c r="V8" s="32">
        <v>0.5</v>
      </c>
      <c r="W8" s="32"/>
      <c r="X8" s="32"/>
      <c r="Y8" s="32"/>
      <c r="Z8" s="32">
        <v>0.1</v>
      </c>
      <c r="AA8" s="32"/>
      <c r="AB8" s="32">
        <v>26.131</v>
      </c>
      <c r="AC8" s="32">
        <v>20.4</v>
      </c>
      <c r="AD8" s="32">
        <v>2</v>
      </c>
      <c r="AE8" s="32">
        <v>34.85</v>
      </c>
      <c r="AF8" s="32"/>
      <c r="AG8" s="32">
        <v>11.749</v>
      </c>
    </row>
    <row r="9" ht="19.9" customHeight="1" spans="1:33">
      <c r="A9" s="34" t="s">
        <v>154</v>
      </c>
      <c r="B9" s="34" t="s">
        <v>172</v>
      </c>
      <c r="C9" s="34" t="s">
        <v>175</v>
      </c>
      <c r="D9" s="31" t="s">
        <v>252</v>
      </c>
      <c r="E9" s="5" t="s">
        <v>253</v>
      </c>
      <c r="F9" s="32">
        <f>SUM(G9:AG9)</f>
        <v>102.53</v>
      </c>
      <c r="G9" s="32">
        <v>3</v>
      </c>
      <c r="H9" s="32"/>
      <c r="I9" s="32"/>
      <c r="J9" s="32"/>
      <c r="K9" s="32">
        <v>0.8</v>
      </c>
      <c r="L9" s="32"/>
      <c r="M9" s="32"/>
      <c r="N9" s="32"/>
      <c r="O9" s="32"/>
      <c r="P9" s="32">
        <v>1</v>
      </c>
      <c r="Q9" s="32"/>
      <c r="R9" s="32"/>
      <c r="S9" s="32"/>
      <c r="T9" s="32"/>
      <c r="U9" s="32">
        <v>2</v>
      </c>
      <c r="V9" s="32">
        <v>0.5</v>
      </c>
      <c r="W9" s="32"/>
      <c r="X9" s="32"/>
      <c r="Y9" s="32"/>
      <c r="Z9" s="32">
        <v>0.1</v>
      </c>
      <c r="AA9" s="32"/>
      <c r="AB9" s="32">
        <v>26.131</v>
      </c>
      <c r="AC9" s="32">
        <v>20.4</v>
      </c>
      <c r="AD9" s="32">
        <v>2</v>
      </c>
      <c r="AE9" s="32">
        <v>34.85</v>
      </c>
      <c r="AF9" s="32"/>
      <c r="AG9" s="32">
        <v>11.749</v>
      </c>
    </row>
    <row r="10" ht="14.3" customHeight="1" spans="1:5">
      <c r="A10" s="7" t="s">
        <v>233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23" sqref="C23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6" t="s">
        <v>410</v>
      </c>
      <c r="H1" s="16"/>
    </row>
    <row r="2" ht="29.3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411</v>
      </c>
      <c r="B4" s="4" t="s">
        <v>412</v>
      </c>
      <c r="C4" s="4" t="s">
        <v>413</v>
      </c>
      <c r="D4" s="4" t="s">
        <v>414</v>
      </c>
      <c r="E4" s="4" t="s">
        <v>415</v>
      </c>
      <c r="F4" s="4"/>
      <c r="G4" s="4"/>
      <c r="H4" s="4" t="s">
        <v>416</v>
      </c>
    </row>
    <row r="5" ht="22.6" customHeight="1" spans="1:8">
      <c r="A5" s="4"/>
      <c r="B5" s="4"/>
      <c r="C5" s="4"/>
      <c r="D5" s="4"/>
      <c r="E5" s="4" t="s">
        <v>138</v>
      </c>
      <c r="F5" s="4" t="s">
        <v>417</v>
      </c>
      <c r="G5" s="4" t="s">
        <v>418</v>
      </c>
      <c r="H5" s="4"/>
    </row>
    <row r="6" ht="19.9" customHeight="1" spans="1:8">
      <c r="A6" s="14"/>
      <c r="B6" s="14" t="s">
        <v>136</v>
      </c>
      <c r="C6" s="13">
        <f>C7</f>
        <v>2.5</v>
      </c>
      <c r="D6" s="13"/>
      <c r="E6" s="13">
        <v>2</v>
      </c>
      <c r="F6" s="13"/>
      <c r="G6" s="13">
        <v>2</v>
      </c>
      <c r="H6" s="13">
        <f>H7</f>
        <v>0.5</v>
      </c>
    </row>
    <row r="7" ht="19.9" customHeight="1" spans="1:8">
      <c r="A7" s="12" t="s">
        <v>154</v>
      </c>
      <c r="B7" s="12" t="s">
        <v>155</v>
      </c>
      <c r="C7" s="13">
        <f>C8</f>
        <v>2.5</v>
      </c>
      <c r="D7" s="13"/>
      <c r="E7" s="13">
        <v>2</v>
      </c>
      <c r="F7" s="13"/>
      <c r="G7" s="13">
        <v>2</v>
      </c>
      <c r="H7" s="13">
        <f>H8</f>
        <v>0.5</v>
      </c>
    </row>
    <row r="8" ht="19.9" customHeight="1" spans="1:8">
      <c r="A8" s="31" t="s">
        <v>156</v>
      </c>
      <c r="B8" s="31" t="s">
        <v>157</v>
      </c>
      <c r="C8" s="32">
        <f>E8+H8</f>
        <v>2.5</v>
      </c>
      <c r="D8" s="32"/>
      <c r="E8" s="6">
        <v>2</v>
      </c>
      <c r="F8" s="32"/>
      <c r="G8" s="32">
        <v>2</v>
      </c>
      <c r="H8" s="32">
        <v>0.5</v>
      </c>
    </row>
    <row r="9" ht="14.3" customHeight="1" spans="1:3">
      <c r="A9" s="7" t="s">
        <v>233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6" sqref="B1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6" t="s">
        <v>419</v>
      </c>
      <c r="H1" s="16"/>
    </row>
    <row r="2" ht="33.9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160</v>
      </c>
      <c r="B4" s="4" t="s">
        <v>161</v>
      </c>
      <c r="C4" s="4" t="s">
        <v>136</v>
      </c>
      <c r="D4" s="4" t="s">
        <v>420</v>
      </c>
      <c r="E4" s="4"/>
      <c r="F4" s="4"/>
      <c r="G4" s="4"/>
      <c r="H4" s="4" t="s">
        <v>163</v>
      </c>
    </row>
    <row r="5" ht="17.3" customHeight="1" spans="1:8">
      <c r="A5" s="4"/>
      <c r="B5" s="4"/>
      <c r="C5" s="4"/>
      <c r="D5" s="4" t="s">
        <v>138</v>
      </c>
      <c r="E5" s="4" t="s">
        <v>287</v>
      </c>
      <c r="F5" s="4"/>
      <c r="G5" s="4" t="s">
        <v>288</v>
      </c>
      <c r="H5" s="4"/>
    </row>
    <row r="6" ht="24.1" customHeight="1" spans="1:8">
      <c r="A6" s="4"/>
      <c r="B6" s="4"/>
      <c r="C6" s="4"/>
      <c r="D6" s="4"/>
      <c r="E6" s="4" t="s">
        <v>266</v>
      </c>
      <c r="F6" s="4" t="s">
        <v>246</v>
      </c>
      <c r="G6" s="4"/>
      <c r="H6" s="4"/>
    </row>
    <row r="7" ht="19.9" customHeight="1" spans="1:8">
      <c r="A7" s="14"/>
      <c r="B7" s="29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30"/>
      <c r="B9" s="30"/>
      <c r="C9" s="13"/>
      <c r="D9" s="13"/>
      <c r="E9" s="13"/>
      <c r="F9" s="13"/>
      <c r="G9" s="13"/>
      <c r="H9" s="13"/>
    </row>
    <row r="10" ht="19.9" customHeight="1" spans="1:8">
      <c r="A10" s="30"/>
      <c r="B10" s="30"/>
      <c r="C10" s="13"/>
      <c r="D10" s="13"/>
      <c r="E10" s="13"/>
      <c r="F10" s="13"/>
      <c r="G10" s="13"/>
      <c r="H10" s="13"/>
    </row>
    <row r="11" ht="19.9" customHeight="1" spans="1:8">
      <c r="A11" s="30"/>
      <c r="B11" s="30"/>
      <c r="C11" s="13"/>
      <c r="D11" s="13"/>
      <c r="E11" s="13"/>
      <c r="F11" s="13"/>
      <c r="G11" s="13"/>
      <c r="H11" s="13"/>
    </row>
    <row r="12" ht="19.9" customHeight="1" spans="1:8">
      <c r="A12" s="31"/>
      <c r="B12" s="31"/>
      <c r="C12" s="6"/>
      <c r="D12" s="6"/>
      <c r="E12" s="32"/>
      <c r="F12" s="32"/>
      <c r="G12" s="32"/>
      <c r="H12" s="32"/>
    </row>
    <row r="13" ht="14.3" customHeight="1" spans="1:3">
      <c r="A13" s="7" t="s">
        <v>421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21" sqref="I2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422</v>
      </c>
      <c r="T1" s="16"/>
    </row>
    <row r="2" ht="41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45" customHeight="1" spans="1:20">
      <c r="A4" s="4" t="s">
        <v>159</v>
      </c>
      <c r="B4" s="4"/>
      <c r="C4" s="4"/>
      <c r="D4" s="4" t="s">
        <v>235</v>
      </c>
      <c r="E4" s="4" t="s">
        <v>236</v>
      </c>
      <c r="F4" s="4" t="s">
        <v>237</v>
      </c>
      <c r="G4" s="4" t="s">
        <v>238</v>
      </c>
      <c r="H4" s="4" t="s">
        <v>239</v>
      </c>
      <c r="I4" s="4" t="s">
        <v>240</v>
      </c>
      <c r="J4" s="4" t="s">
        <v>241</v>
      </c>
      <c r="K4" s="4" t="s">
        <v>242</v>
      </c>
      <c r="L4" s="4" t="s">
        <v>243</v>
      </c>
      <c r="M4" s="4" t="s">
        <v>244</v>
      </c>
      <c r="N4" s="4" t="s">
        <v>245</v>
      </c>
      <c r="O4" s="4" t="s">
        <v>246</v>
      </c>
      <c r="P4" s="4" t="s">
        <v>247</v>
      </c>
      <c r="Q4" s="4" t="s">
        <v>248</v>
      </c>
      <c r="R4" s="4" t="s">
        <v>249</v>
      </c>
      <c r="S4" s="4" t="s">
        <v>250</v>
      </c>
      <c r="T4" s="4" t="s">
        <v>251</v>
      </c>
    </row>
    <row r="5" ht="17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33"/>
      <c r="B8" s="33"/>
      <c r="C8" s="33"/>
      <c r="D8" s="30"/>
      <c r="E8" s="3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34"/>
      <c r="B9" s="34"/>
      <c r="C9" s="34"/>
      <c r="D9" s="31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14.3" customHeight="1" spans="1:6">
      <c r="A10" s="7" t="s">
        <v>423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1" sqref="C1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104" t="s">
        <v>6</v>
      </c>
      <c r="C3" s="104"/>
    </row>
    <row r="4" ht="28.45" customHeight="1" spans="2:3">
      <c r="B4" s="105">
        <v>1</v>
      </c>
      <c r="C4" s="106" t="s">
        <v>7</v>
      </c>
    </row>
    <row r="5" ht="28.45" customHeight="1" spans="2:3">
      <c r="B5" s="105">
        <v>2</v>
      </c>
      <c r="C5" s="107" t="s">
        <v>8</v>
      </c>
    </row>
    <row r="6" ht="28.45" customHeight="1" spans="2:3">
      <c r="B6" s="105">
        <v>3</v>
      </c>
      <c r="C6" s="106" t="s">
        <v>9</v>
      </c>
    </row>
    <row r="7" ht="28.45" customHeight="1" spans="2:3">
      <c r="B7" s="105">
        <v>4</v>
      </c>
      <c r="C7" s="106" t="s">
        <v>10</v>
      </c>
    </row>
    <row r="8" ht="28.45" customHeight="1" spans="2:3">
      <c r="B8" s="105">
        <v>5</v>
      </c>
      <c r="C8" s="106" t="s">
        <v>11</v>
      </c>
    </row>
    <row r="9" ht="28.45" customHeight="1" spans="2:3">
      <c r="B9" s="105">
        <v>6</v>
      </c>
      <c r="C9" s="106" t="s">
        <v>12</v>
      </c>
    </row>
    <row r="10" ht="28.45" customHeight="1" spans="2:3">
      <c r="B10" s="105">
        <v>7</v>
      </c>
      <c r="C10" s="106" t="s">
        <v>13</v>
      </c>
    </row>
    <row r="11" ht="28.45" customHeight="1" spans="2:3">
      <c r="B11" s="105">
        <v>8</v>
      </c>
      <c r="C11" s="106" t="s">
        <v>14</v>
      </c>
    </row>
    <row r="12" ht="28.45" customHeight="1" spans="2:3">
      <c r="B12" s="105">
        <v>9</v>
      </c>
      <c r="C12" s="106" t="s">
        <v>15</v>
      </c>
    </row>
    <row r="13" ht="28.45" customHeight="1" spans="2:3">
      <c r="B13" s="105">
        <v>10</v>
      </c>
      <c r="C13" s="106" t="s">
        <v>16</v>
      </c>
    </row>
    <row r="14" ht="28.45" customHeight="1" spans="2:3">
      <c r="B14" s="105">
        <v>11</v>
      </c>
      <c r="C14" s="106" t="s">
        <v>17</v>
      </c>
    </row>
    <row r="15" ht="28.45" customHeight="1" spans="2:3">
      <c r="B15" s="105">
        <v>12</v>
      </c>
      <c r="C15" s="106" t="s">
        <v>18</v>
      </c>
    </row>
    <row r="16" ht="28.45" customHeight="1" spans="2:3">
      <c r="B16" s="105">
        <v>13</v>
      </c>
      <c r="C16" s="106" t="s">
        <v>19</v>
      </c>
    </row>
    <row r="17" ht="28.45" customHeight="1" spans="2:3">
      <c r="B17" s="105">
        <v>14</v>
      </c>
      <c r="C17" s="106" t="s">
        <v>20</v>
      </c>
    </row>
    <row r="18" ht="28.45" customHeight="1" spans="2:3">
      <c r="B18" s="105">
        <v>15</v>
      </c>
      <c r="C18" s="106" t="s">
        <v>21</v>
      </c>
    </row>
    <row r="19" ht="28.45" customHeight="1" spans="2:3">
      <c r="B19" s="105">
        <v>16</v>
      </c>
      <c r="C19" s="106" t="s">
        <v>22</v>
      </c>
    </row>
    <row r="20" ht="28.45" customHeight="1" spans="2:3">
      <c r="B20" s="105">
        <v>17</v>
      </c>
      <c r="C20" s="106" t="s">
        <v>23</v>
      </c>
    </row>
    <row r="21" ht="28.45" customHeight="1" spans="2:3">
      <c r="B21" s="105">
        <v>18</v>
      </c>
      <c r="C21" s="106" t="s">
        <v>24</v>
      </c>
    </row>
    <row r="22" ht="28.45" customHeight="1" spans="2:3">
      <c r="B22" s="105">
        <v>19</v>
      </c>
      <c r="C22" s="106" t="s">
        <v>25</v>
      </c>
    </row>
    <row r="23" ht="28.45" customHeight="1" spans="2:3">
      <c r="B23" s="105">
        <v>20</v>
      </c>
      <c r="C23" s="106" t="s">
        <v>26</v>
      </c>
    </row>
    <row r="24" ht="28.45" customHeight="1" spans="2:3">
      <c r="B24" s="105">
        <v>21</v>
      </c>
      <c r="C24" s="106" t="s">
        <v>27</v>
      </c>
    </row>
    <row r="25" ht="28.45" customHeight="1" spans="2:3">
      <c r="B25" s="105">
        <v>22</v>
      </c>
      <c r="C25" s="106" t="s">
        <v>28</v>
      </c>
    </row>
    <row r="26" ht="28.45" customHeight="1" spans="2:3">
      <c r="B26" s="105">
        <v>23</v>
      </c>
      <c r="C26" s="10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2" sqref="I12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424</v>
      </c>
      <c r="T1" s="16"/>
    </row>
    <row r="2" ht="41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4" t="s">
        <v>159</v>
      </c>
      <c r="B4" s="4"/>
      <c r="C4" s="4"/>
      <c r="D4" s="4" t="s">
        <v>235</v>
      </c>
      <c r="E4" s="4" t="s">
        <v>236</v>
      </c>
      <c r="F4" s="4" t="s">
        <v>265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266</v>
      </c>
      <c r="I5" s="4" t="s">
        <v>267</v>
      </c>
      <c r="J5" s="4" t="s">
        <v>246</v>
      </c>
      <c r="K5" s="4" t="s">
        <v>136</v>
      </c>
      <c r="L5" s="4" t="s">
        <v>269</v>
      </c>
      <c r="M5" s="4" t="s">
        <v>270</v>
      </c>
      <c r="N5" s="4" t="s">
        <v>248</v>
      </c>
      <c r="O5" s="4" t="s">
        <v>271</v>
      </c>
      <c r="P5" s="4" t="s">
        <v>272</v>
      </c>
      <c r="Q5" s="4" t="s">
        <v>273</v>
      </c>
      <c r="R5" s="4" t="s">
        <v>244</v>
      </c>
      <c r="S5" s="4" t="s">
        <v>247</v>
      </c>
      <c r="T5" s="4" t="s">
        <v>251</v>
      </c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33"/>
      <c r="B8" s="33"/>
      <c r="C8" s="33"/>
      <c r="D8" s="30"/>
      <c r="E8" s="3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34"/>
      <c r="B9" s="34"/>
      <c r="C9" s="34"/>
      <c r="D9" s="31"/>
      <c r="E9" s="35"/>
      <c r="F9" s="3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423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8" sqref="E1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6" t="s">
        <v>425</v>
      </c>
    </row>
    <row r="2" ht="33.9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4" t="s">
        <v>160</v>
      </c>
      <c r="B4" s="4" t="s">
        <v>161</v>
      </c>
      <c r="C4" s="4" t="s">
        <v>136</v>
      </c>
      <c r="D4" s="4" t="s">
        <v>426</v>
      </c>
      <c r="E4" s="4"/>
      <c r="F4" s="4"/>
      <c r="G4" s="4"/>
      <c r="H4" s="4" t="s">
        <v>163</v>
      </c>
    </row>
    <row r="5" ht="20.35" customHeight="1" spans="1:8">
      <c r="A5" s="4"/>
      <c r="B5" s="4"/>
      <c r="C5" s="4"/>
      <c r="D5" s="4" t="s">
        <v>138</v>
      </c>
      <c r="E5" s="4" t="s">
        <v>287</v>
      </c>
      <c r="F5" s="4"/>
      <c r="G5" s="4" t="s">
        <v>288</v>
      </c>
      <c r="H5" s="4"/>
    </row>
    <row r="6" ht="20.35" customHeight="1" spans="1:8">
      <c r="A6" s="4"/>
      <c r="B6" s="4"/>
      <c r="C6" s="4"/>
      <c r="D6" s="4"/>
      <c r="E6" s="4" t="s">
        <v>266</v>
      </c>
      <c r="F6" s="4" t="s">
        <v>246</v>
      </c>
      <c r="G6" s="4"/>
      <c r="H6" s="4"/>
    </row>
    <row r="7" ht="19.9" customHeight="1" spans="1:8">
      <c r="A7" s="14"/>
      <c r="B7" s="29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30"/>
      <c r="B9" s="30"/>
      <c r="C9" s="13"/>
      <c r="D9" s="13"/>
      <c r="E9" s="13"/>
      <c r="F9" s="13"/>
      <c r="G9" s="13"/>
      <c r="H9" s="13"/>
    </row>
    <row r="10" ht="19.9" customHeight="1" spans="1:8">
      <c r="A10" s="30"/>
      <c r="B10" s="30"/>
      <c r="C10" s="13"/>
      <c r="D10" s="13"/>
      <c r="E10" s="13"/>
      <c r="F10" s="13"/>
      <c r="G10" s="13"/>
      <c r="H10" s="13"/>
    </row>
    <row r="11" ht="19.9" customHeight="1" spans="1:8">
      <c r="A11" s="30"/>
      <c r="B11" s="30"/>
      <c r="C11" s="13"/>
      <c r="D11" s="13"/>
      <c r="E11" s="13"/>
      <c r="F11" s="13"/>
      <c r="G11" s="13"/>
      <c r="H11" s="13"/>
    </row>
    <row r="12" ht="19.9" customHeight="1" spans="1:8">
      <c r="A12" s="31"/>
      <c r="B12" s="31"/>
      <c r="C12" s="6"/>
      <c r="D12" s="6"/>
      <c r="E12" s="32"/>
      <c r="F12" s="32"/>
      <c r="G12" s="32"/>
      <c r="H12" s="32"/>
    </row>
    <row r="13" ht="14.3" customHeight="1" spans="1:3">
      <c r="A13" s="7" t="s">
        <v>427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6" t="s">
        <v>428</v>
      </c>
    </row>
    <row r="2" ht="33.9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4" t="s">
        <v>160</v>
      </c>
      <c r="B4" s="4" t="s">
        <v>161</v>
      </c>
      <c r="C4" s="4" t="s">
        <v>136</v>
      </c>
      <c r="D4" s="4" t="s">
        <v>429</v>
      </c>
      <c r="E4" s="4"/>
      <c r="F4" s="4"/>
      <c r="G4" s="4"/>
      <c r="H4" s="4" t="s">
        <v>163</v>
      </c>
    </row>
    <row r="5" ht="16.55" customHeight="1" spans="1:8">
      <c r="A5" s="4"/>
      <c r="B5" s="4"/>
      <c r="C5" s="4"/>
      <c r="D5" s="4" t="s">
        <v>138</v>
      </c>
      <c r="E5" s="4" t="s">
        <v>287</v>
      </c>
      <c r="F5" s="4"/>
      <c r="G5" s="4" t="s">
        <v>288</v>
      </c>
      <c r="H5" s="4"/>
    </row>
    <row r="6" ht="21.1" customHeight="1" spans="1:8">
      <c r="A6" s="4"/>
      <c r="B6" s="4"/>
      <c r="C6" s="4"/>
      <c r="D6" s="4"/>
      <c r="E6" s="4" t="s">
        <v>266</v>
      </c>
      <c r="F6" s="4" t="s">
        <v>246</v>
      </c>
      <c r="G6" s="4"/>
      <c r="H6" s="4"/>
    </row>
    <row r="7" ht="19.9" customHeight="1" spans="1:8">
      <c r="A7" s="14"/>
      <c r="B7" s="29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30"/>
      <c r="B9" s="30"/>
      <c r="C9" s="13"/>
      <c r="D9" s="13"/>
      <c r="E9" s="13"/>
      <c r="F9" s="13"/>
      <c r="G9" s="13"/>
      <c r="H9" s="13"/>
    </row>
    <row r="10" ht="19.9" customHeight="1" spans="1:8">
      <c r="A10" s="30"/>
      <c r="B10" s="30"/>
      <c r="C10" s="13"/>
      <c r="D10" s="13"/>
      <c r="E10" s="13"/>
      <c r="F10" s="13"/>
      <c r="G10" s="13"/>
      <c r="H10" s="13"/>
    </row>
    <row r="11" ht="19.9" customHeight="1" spans="1:8">
      <c r="A11" s="30"/>
      <c r="B11" s="30"/>
      <c r="C11" s="13"/>
      <c r="D11" s="13"/>
      <c r="E11" s="13"/>
      <c r="F11" s="13"/>
      <c r="G11" s="13"/>
      <c r="H11" s="13"/>
    </row>
    <row r="12" ht="19.9" customHeight="1" spans="1:8">
      <c r="A12" s="31"/>
      <c r="B12" s="31"/>
      <c r="C12" s="6"/>
      <c r="D12" s="6"/>
      <c r="E12" s="32"/>
      <c r="F12" s="32"/>
      <c r="G12" s="32"/>
      <c r="H12" s="32"/>
    </row>
    <row r="13" ht="14.3" customHeight="1" spans="1:4">
      <c r="A13" s="7" t="s">
        <v>430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workbookViewId="0">
      <selection activeCell="I9" sqref="I9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5" width="7.69166666666667" customWidth="1"/>
    <col min="16" max="18" width="9.76666666666667" customWidth="1"/>
  </cols>
  <sheetData>
    <row r="1" ht="14.3" customHeight="1" spans="1:15">
      <c r="A1" s="1"/>
      <c r="N1" s="16" t="s">
        <v>431</v>
      </c>
      <c r="O1" s="16"/>
    </row>
    <row r="2" ht="39.9" customHeight="1" spans="1:15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15.8" customHeight="1" spans="1:1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32</v>
      </c>
      <c r="O3" s="9"/>
    </row>
    <row r="4" ht="22.75" customHeight="1" spans="1:15">
      <c r="A4" s="18" t="s">
        <v>235</v>
      </c>
      <c r="B4" s="18" t="s">
        <v>432</v>
      </c>
      <c r="C4" s="18" t="s">
        <v>433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 t="s">
        <v>434</v>
      </c>
      <c r="O4" s="18"/>
    </row>
    <row r="5" ht="27.85" customHeight="1" spans="1:15">
      <c r="A5" s="18"/>
      <c r="B5" s="18"/>
      <c r="C5" s="18" t="s">
        <v>435</v>
      </c>
      <c r="D5" s="18" t="s">
        <v>139</v>
      </c>
      <c r="E5" s="18"/>
      <c r="F5" s="18"/>
      <c r="G5" s="18"/>
      <c r="H5" s="18"/>
      <c r="I5" s="18"/>
      <c r="J5" s="18" t="s">
        <v>436</v>
      </c>
      <c r="K5" s="18" t="s">
        <v>141</v>
      </c>
      <c r="L5" s="18" t="s">
        <v>437</v>
      </c>
      <c r="M5" s="18" t="s">
        <v>142</v>
      </c>
      <c r="N5" s="18" t="s">
        <v>438</v>
      </c>
      <c r="O5" s="18" t="s">
        <v>439</v>
      </c>
    </row>
    <row r="6" ht="39.15" customHeight="1" spans="1:15">
      <c r="A6" s="18"/>
      <c r="B6" s="18"/>
      <c r="C6" s="18"/>
      <c r="D6" s="18" t="s">
        <v>440</v>
      </c>
      <c r="E6" s="18" t="s">
        <v>441</v>
      </c>
      <c r="F6" s="18" t="s">
        <v>442</v>
      </c>
      <c r="G6" s="18" t="s">
        <v>443</v>
      </c>
      <c r="H6" s="18" t="s">
        <v>444</v>
      </c>
      <c r="I6" s="18" t="s">
        <v>445</v>
      </c>
      <c r="J6" s="18"/>
      <c r="K6" s="18"/>
      <c r="L6" s="18"/>
      <c r="M6" s="18"/>
      <c r="N6" s="18"/>
      <c r="O6" s="18"/>
    </row>
    <row r="7" ht="19.9" customHeight="1" spans="1:15">
      <c r="A7" s="19"/>
      <c r="B7" s="20" t="s">
        <v>136</v>
      </c>
      <c r="C7" s="21">
        <f>C8</f>
        <v>1399.5</v>
      </c>
      <c r="D7" s="21">
        <f>D8</f>
        <v>1159.5</v>
      </c>
      <c r="E7" s="21">
        <f>SUM(E9:E17)</f>
        <v>1159.5</v>
      </c>
      <c r="F7" s="21"/>
      <c r="G7" s="21"/>
      <c r="H7" s="21"/>
      <c r="I7" s="21"/>
      <c r="J7" s="21"/>
      <c r="K7" s="21"/>
      <c r="L7" s="21">
        <v>240</v>
      </c>
      <c r="M7" s="21"/>
      <c r="N7" s="21">
        <f>C7</f>
        <v>1399.5</v>
      </c>
      <c r="O7" s="19"/>
    </row>
    <row r="8" ht="19.9" customHeight="1" spans="1:15">
      <c r="A8" s="22" t="s">
        <v>154</v>
      </c>
      <c r="B8" s="22" t="s">
        <v>155</v>
      </c>
      <c r="C8" s="21">
        <f>SUM(C9:C17)</f>
        <v>1399.5</v>
      </c>
      <c r="D8" s="21">
        <f>SUM(D9:D17)</f>
        <v>1159.5</v>
      </c>
      <c r="E8" s="21">
        <f>SUM(E9:E17)</f>
        <v>1159.5</v>
      </c>
      <c r="F8" s="21"/>
      <c r="G8" s="21"/>
      <c r="H8" s="21"/>
      <c r="I8" s="21"/>
      <c r="J8" s="21"/>
      <c r="K8" s="21"/>
      <c r="L8" s="21">
        <v>240</v>
      </c>
      <c r="M8" s="21"/>
      <c r="N8" s="21">
        <f>C8</f>
        <v>1399.5</v>
      </c>
      <c r="O8" s="19"/>
    </row>
    <row r="9" ht="19.9" customHeight="1" spans="1:15">
      <c r="A9" s="23" t="s">
        <v>446</v>
      </c>
      <c r="B9" s="23" t="s">
        <v>447</v>
      </c>
      <c r="C9" s="23">
        <v>15</v>
      </c>
      <c r="D9" s="23">
        <f>E9</f>
        <v>15</v>
      </c>
      <c r="E9" s="23">
        <v>15</v>
      </c>
      <c r="F9" s="23"/>
      <c r="G9" s="23"/>
      <c r="H9" s="23"/>
      <c r="I9" s="23"/>
      <c r="J9" s="23"/>
      <c r="K9" s="23"/>
      <c r="L9" s="23"/>
      <c r="M9" s="23"/>
      <c r="N9" s="23">
        <v>15</v>
      </c>
      <c r="O9" s="27"/>
    </row>
    <row r="10" ht="19.9" customHeight="1" spans="1:15">
      <c r="A10" s="23" t="s">
        <v>446</v>
      </c>
      <c r="B10" s="23" t="s">
        <v>448</v>
      </c>
      <c r="C10" s="23">
        <v>10</v>
      </c>
      <c r="D10" s="23">
        <v>10</v>
      </c>
      <c r="E10" s="23">
        <v>10</v>
      </c>
      <c r="F10" s="23"/>
      <c r="G10" s="23"/>
      <c r="H10" s="23"/>
      <c r="I10" s="23"/>
      <c r="J10" s="23"/>
      <c r="K10" s="23"/>
      <c r="L10" s="23"/>
      <c r="M10" s="23"/>
      <c r="N10" s="23">
        <v>10</v>
      </c>
      <c r="O10" s="27"/>
    </row>
    <row r="11" ht="19.9" customHeight="1" spans="1:15">
      <c r="A11" s="23" t="s">
        <v>446</v>
      </c>
      <c r="B11" s="23" t="s">
        <v>449</v>
      </c>
      <c r="C11" s="23">
        <v>6</v>
      </c>
      <c r="D11" s="23">
        <v>6</v>
      </c>
      <c r="E11" s="23">
        <v>6</v>
      </c>
      <c r="F11" s="23"/>
      <c r="G11" s="23"/>
      <c r="H11" s="23"/>
      <c r="I11" s="23"/>
      <c r="J11" s="23"/>
      <c r="K11" s="23"/>
      <c r="L11" s="23"/>
      <c r="M11" s="23"/>
      <c r="N11" s="23">
        <v>6</v>
      </c>
      <c r="O11" s="27"/>
    </row>
    <row r="12" ht="19.9" customHeight="1" spans="1:15">
      <c r="A12" s="23" t="s">
        <v>446</v>
      </c>
      <c r="B12" s="23" t="s">
        <v>450</v>
      </c>
      <c r="C12" s="23">
        <v>4.4</v>
      </c>
      <c r="D12" s="23">
        <v>4.4</v>
      </c>
      <c r="E12" s="23">
        <v>4.4</v>
      </c>
      <c r="F12" s="23"/>
      <c r="G12" s="23"/>
      <c r="H12" s="23"/>
      <c r="I12" s="23"/>
      <c r="J12" s="23"/>
      <c r="K12" s="23"/>
      <c r="L12" s="23"/>
      <c r="M12" s="23"/>
      <c r="N12" s="23">
        <v>4.4</v>
      </c>
      <c r="O12" s="27"/>
    </row>
    <row r="13" ht="19.9" customHeight="1" spans="1:15">
      <c r="A13" s="23" t="s">
        <v>446</v>
      </c>
      <c r="B13" s="23" t="s">
        <v>451</v>
      </c>
      <c r="C13" s="23">
        <v>116.1</v>
      </c>
      <c r="D13" s="23">
        <v>116.1</v>
      </c>
      <c r="E13" s="23">
        <v>116.1</v>
      </c>
      <c r="F13" s="23"/>
      <c r="G13" s="23"/>
      <c r="H13" s="23"/>
      <c r="I13" s="23"/>
      <c r="J13" s="23"/>
      <c r="K13" s="23"/>
      <c r="L13" s="23"/>
      <c r="M13" s="23"/>
      <c r="N13" s="23">
        <v>116.1</v>
      </c>
      <c r="O13" s="27"/>
    </row>
    <row r="14" ht="19.9" customHeight="1" spans="1:15">
      <c r="A14" s="23" t="s">
        <v>446</v>
      </c>
      <c r="B14" s="23" t="s">
        <v>452</v>
      </c>
      <c r="C14" s="23">
        <v>2</v>
      </c>
      <c r="D14" s="23">
        <v>2</v>
      </c>
      <c r="E14" s="23">
        <v>2</v>
      </c>
      <c r="F14" s="23"/>
      <c r="G14" s="23"/>
      <c r="H14" s="23"/>
      <c r="I14" s="23"/>
      <c r="J14" s="23"/>
      <c r="K14" s="23"/>
      <c r="L14" s="23"/>
      <c r="M14" s="23"/>
      <c r="N14" s="23">
        <v>2</v>
      </c>
      <c r="O14" s="27"/>
    </row>
    <row r="15" ht="19.9" customHeight="1" spans="1:15">
      <c r="A15" s="23" t="s">
        <v>446</v>
      </c>
      <c r="B15" s="23" t="s">
        <v>453</v>
      </c>
      <c r="C15" s="23">
        <f>L15</f>
        <v>240</v>
      </c>
      <c r="D15" s="23"/>
      <c r="E15" s="23"/>
      <c r="F15" s="23"/>
      <c r="G15" s="23"/>
      <c r="H15" s="23"/>
      <c r="I15" s="23"/>
      <c r="J15" s="23"/>
      <c r="K15" s="23"/>
      <c r="L15" s="23">
        <v>240</v>
      </c>
      <c r="M15" s="23"/>
      <c r="N15" s="23"/>
      <c r="O15" s="27"/>
    </row>
    <row r="16" ht="19.9" customHeight="1" spans="1:15">
      <c r="A16" s="23" t="s">
        <v>446</v>
      </c>
      <c r="B16" s="23" t="s">
        <v>454</v>
      </c>
      <c r="C16" s="23">
        <v>6</v>
      </c>
      <c r="D16" s="23">
        <v>6</v>
      </c>
      <c r="E16" s="23">
        <v>6</v>
      </c>
      <c r="F16" s="23"/>
      <c r="G16" s="23"/>
      <c r="H16" s="23"/>
      <c r="I16" s="23"/>
      <c r="J16" s="23"/>
      <c r="K16" s="23"/>
      <c r="L16" s="23"/>
      <c r="M16" s="23"/>
      <c r="N16" s="23">
        <v>6</v>
      </c>
      <c r="O16" s="27"/>
    </row>
    <row r="17" ht="19.9" customHeight="1" spans="1:15">
      <c r="A17" s="23" t="s">
        <v>446</v>
      </c>
      <c r="B17" s="23" t="s">
        <v>455</v>
      </c>
      <c r="C17" s="23">
        <v>1000</v>
      </c>
      <c r="D17" s="23">
        <v>1000</v>
      </c>
      <c r="E17" s="23">
        <v>1000</v>
      </c>
      <c r="F17" s="23"/>
      <c r="G17" s="23"/>
      <c r="H17" s="23"/>
      <c r="I17" s="23"/>
      <c r="J17" s="23"/>
      <c r="K17" s="23"/>
      <c r="L17" s="23"/>
      <c r="M17" s="23"/>
      <c r="N17" s="23">
        <v>1000</v>
      </c>
      <c r="O17" s="27"/>
    </row>
    <row r="18" ht="19.9" customHeight="1" spans="1:15">
      <c r="A18" s="24"/>
      <c r="B18" s="24"/>
      <c r="C18" s="25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8"/>
    </row>
    <row r="19" ht="19.9" customHeight="1" spans="1:15">
      <c r="A19" s="24"/>
      <c r="B19" s="24"/>
      <c r="C19" s="25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8"/>
    </row>
    <row r="20" ht="19.9" customHeight="1" spans="1:15">
      <c r="A20" s="24"/>
      <c r="B20" s="24"/>
      <c r="C20" s="25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8"/>
    </row>
    <row r="21" ht="19.9" customHeight="1" spans="1:15">
      <c r="A21" s="24"/>
      <c r="B21" s="24"/>
      <c r="C21" s="25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8"/>
    </row>
    <row r="22" ht="19.9" customHeight="1" spans="1:15">
      <c r="A22" s="24"/>
      <c r="B22" s="24"/>
      <c r="C22" s="25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8"/>
    </row>
    <row r="23" ht="19.9" customHeight="1" spans="1:15">
      <c r="A23" s="24"/>
      <c r="B23" s="24"/>
      <c r="C23" s="25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8"/>
    </row>
    <row r="24" ht="19.9" customHeight="1" spans="1:15">
      <c r="A24" s="24"/>
      <c r="B24" s="24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8"/>
    </row>
    <row r="25" ht="19.9" customHeight="1" spans="1:15">
      <c r="A25" s="24"/>
      <c r="B25" s="24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8"/>
    </row>
    <row r="26" ht="19.9" customHeight="1" spans="1:15">
      <c r="A26" s="24"/>
      <c r="B26" s="24"/>
      <c r="C26" s="25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8"/>
    </row>
    <row r="27" ht="19.9" customHeight="1" spans="1:15">
      <c r="A27" s="24"/>
      <c r="B27" s="24"/>
      <c r="C27" s="25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8"/>
    </row>
    <row r="28" ht="19.9" customHeight="1" spans="1:15">
      <c r="A28" s="24"/>
      <c r="B28" s="24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8"/>
    </row>
    <row r="29" ht="14.3" customHeight="1" spans="1:4">
      <c r="A29" s="7" t="s">
        <v>233</v>
      </c>
      <c r="B29" s="7"/>
      <c r="C29" s="7"/>
      <c r="D29" s="7"/>
    </row>
  </sheetData>
  <mergeCells count="17">
    <mergeCell ref="N1:O1"/>
    <mergeCell ref="A2:O2"/>
    <mergeCell ref="A3:M3"/>
    <mergeCell ref="N3:O3"/>
    <mergeCell ref="C4:M4"/>
    <mergeCell ref="N4:O4"/>
    <mergeCell ref="D5:I5"/>
    <mergeCell ref="A29:D29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H13" sqref="H1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456</v>
      </c>
    </row>
    <row r="2" ht="33.1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4" t="s">
        <v>235</v>
      </c>
      <c r="B4" s="4" t="s">
        <v>457</v>
      </c>
      <c r="C4" s="4" t="s">
        <v>458</v>
      </c>
      <c r="D4" s="4" t="s">
        <v>459</v>
      </c>
      <c r="E4" s="4" t="s">
        <v>460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461</v>
      </c>
      <c r="F5" s="4" t="s">
        <v>462</v>
      </c>
      <c r="G5" s="4" t="s">
        <v>463</v>
      </c>
      <c r="H5" s="4" t="s">
        <v>464</v>
      </c>
      <c r="I5" s="4" t="s">
        <v>465</v>
      </c>
      <c r="J5" s="4" t="s">
        <v>466</v>
      </c>
      <c r="K5" s="4" t="s">
        <v>467</v>
      </c>
      <c r="L5" s="4" t="s">
        <v>468</v>
      </c>
      <c r="M5" s="4" t="s">
        <v>469</v>
      </c>
    </row>
    <row r="6" ht="16.55" customHeight="1" spans="1:13">
      <c r="A6" s="12" t="s">
        <v>2</v>
      </c>
      <c r="B6" s="12" t="s">
        <v>4</v>
      </c>
      <c r="C6" s="13">
        <v>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1.45" customHeight="1" spans="1:13">
      <c r="A7" s="5" t="s">
        <v>156</v>
      </c>
      <c r="B7" s="5" t="s">
        <v>470</v>
      </c>
      <c r="C7" s="6">
        <v>6</v>
      </c>
      <c r="D7" s="5" t="s">
        <v>471</v>
      </c>
      <c r="E7" s="15" t="s">
        <v>472</v>
      </c>
      <c r="F7" s="15" t="s">
        <v>473</v>
      </c>
      <c r="G7" s="5" t="s">
        <v>474</v>
      </c>
      <c r="H7" s="5">
        <v>6</v>
      </c>
      <c r="I7" s="5" t="s">
        <v>475</v>
      </c>
      <c r="J7" s="5" t="s">
        <v>476</v>
      </c>
      <c r="K7" s="5" t="s">
        <v>477</v>
      </c>
      <c r="L7" s="5" t="s">
        <v>478</v>
      </c>
      <c r="M7" s="5" t="s">
        <v>479</v>
      </c>
    </row>
    <row r="8" ht="21.35" customHeight="1" spans="1:13">
      <c r="A8" s="5"/>
      <c r="B8" s="5"/>
      <c r="C8" s="6"/>
      <c r="D8" s="5"/>
      <c r="E8" s="15"/>
      <c r="F8" s="15" t="s">
        <v>480</v>
      </c>
      <c r="G8" s="5"/>
      <c r="H8" s="5"/>
      <c r="I8" s="5"/>
      <c r="J8" s="5"/>
      <c r="K8" s="5"/>
      <c r="L8" s="5"/>
      <c r="M8" s="5"/>
    </row>
    <row r="9" ht="21.35" customHeight="1" spans="1:13">
      <c r="A9" s="5"/>
      <c r="B9" s="5"/>
      <c r="C9" s="6"/>
      <c r="D9" s="5"/>
      <c r="E9" s="15"/>
      <c r="F9" s="15" t="s">
        <v>481</v>
      </c>
      <c r="G9" s="5"/>
      <c r="H9" s="5"/>
      <c r="I9" s="5"/>
      <c r="J9" s="5"/>
      <c r="K9" s="5"/>
      <c r="L9" s="5"/>
      <c r="M9" s="5"/>
    </row>
    <row r="10" ht="33.15" customHeight="1" spans="1:13">
      <c r="A10" s="5"/>
      <c r="B10" s="5"/>
      <c r="C10" s="6"/>
      <c r="D10" s="5"/>
      <c r="E10" s="15" t="s">
        <v>482</v>
      </c>
      <c r="F10" s="15" t="s">
        <v>483</v>
      </c>
      <c r="G10" s="5" t="s">
        <v>484</v>
      </c>
      <c r="H10" s="5" t="s">
        <v>485</v>
      </c>
      <c r="I10" s="5" t="s">
        <v>486</v>
      </c>
      <c r="J10" s="5" t="s">
        <v>487</v>
      </c>
      <c r="K10" s="5" t="s">
        <v>488</v>
      </c>
      <c r="L10" s="5" t="s">
        <v>489</v>
      </c>
      <c r="M10" s="5" t="s">
        <v>490</v>
      </c>
    </row>
    <row r="11" ht="33.15" customHeight="1" spans="1:13">
      <c r="A11" s="5"/>
      <c r="B11" s="5"/>
      <c r="C11" s="6"/>
      <c r="D11" s="5"/>
      <c r="E11" s="15"/>
      <c r="F11" s="15" t="s">
        <v>491</v>
      </c>
      <c r="G11" s="5" t="s">
        <v>492</v>
      </c>
      <c r="H11" s="5" t="s">
        <v>493</v>
      </c>
      <c r="I11" s="5" t="s">
        <v>494</v>
      </c>
      <c r="J11" s="5" t="s">
        <v>487</v>
      </c>
      <c r="K11" s="5"/>
      <c r="L11" s="5" t="s">
        <v>495</v>
      </c>
      <c r="M11" s="5" t="s">
        <v>479</v>
      </c>
    </row>
    <row r="12" ht="33.15" customHeight="1" spans="1:13">
      <c r="A12" s="5"/>
      <c r="B12" s="5"/>
      <c r="C12" s="6"/>
      <c r="D12" s="5"/>
      <c r="E12" s="15"/>
      <c r="F12" s="15" t="s">
        <v>496</v>
      </c>
      <c r="G12" s="5" t="s">
        <v>497</v>
      </c>
      <c r="H12" s="5" t="s">
        <v>498</v>
      </c>
      <c r="I12" s="5" t="s">
        <v>499</v>
      </c>
      <c r="J12" s="5" t="s">
        <v>487</v>
      </c>
      <c r="K12" s="5" t="s">
        <v>500</v>
      </c>
      <c r="L12" s="5" t="s">
        <v>501</v>
      </c>
      <c r="M12" s="5" t="s">
        <v>490</v>
      </c>
    </row>
    <row r="13" ht="21.35" customHeight="1" spans="1:13">
      <c r="A13" s="5"/>
      <c r="B13" s="5"/>
      <c r="C13" s="6"/>
      <c r="D13" s="5"/>
      <c r="E13" s="15" t="s">
        <v>502</v>
      </c>
      <c r="F13" s="15" t="s">
        <v>503</v>
      </c>
      <c r="G13" s="5"/>
      <c r="H13" s="5"/>
      <c r="I13" s="5"/>
      <c r="J13" s="5"/>
      <c r="K13" s="5"/>
      <c r="L13" s="5"/>
      <c r="M13" s="5"/>
    </row>
    <row r="14" ht="33.15" customHeight="1" spans="1:13">
      <c r="A14" s="5"/>
      <c r="B14" s="5"/>
      <c r="C14" s="6"/>
      <c r="D14" s="5"/>
      <c r="E14" s="15"/>
      <c r="F14" s="15" t="s">
        <v>504</v>
      </c>
      <c r="G14" s="5" t="s">
        <v>505</v>
      </c>
      <c r="H14" s="5" t="s">
        <v>506</v>
      </c>
      <c r="I14" s="5" t="s">
        <v>507</v>
      </c>
      <c r="J14" s="5" t="s">
        <v>487</v>
      </c>
      <c r="K14" s="5"/>
      <c r="L14" s="5" t="s">
        <v>495</v>
      </c>
      <c r="M14" s="5" t="s">
        <v>490</v>
      </c>
    </row>
    <row r="15" ht="21.35" customHeight="1" spans="1:13">
      <c r="A15" s="5"/>
      <c r="B15" s="5"/>
      <c r="C15" s="6"/>
      <c r="D15" s="5"/>
      <c r="E15" s="15"/>
      <c r="F15" s="15" t="s">
        <v>508</v>
      </c>
      <c r="G15" s="5"/>
      <c r="H15" s="5"/>
      <c r="I15" s="5"/>
      <c r="J15" s="5"/>
      <c r="K15" s="5"/>
      <c r="L15" s="5"/>
      <c r="M15" s="5"/>
    </row>
    <row r="16" ht="33.15" customHeight="1" spans="1:13">
      <c r="A16" s="5"/>
      <c r="B16" s="5"/>
      <c r="C16" s="6"/>
      <c r="D16" s="5"/>
      <c r="E16" s="15"/>
      <c r="F16" s="15" t="s">
        <v>509</v>
      </c>
      <c r="G16" s="5" t="s">
        <v>510</v>
      </c>
      <c r="H16" s="5" t="s">
        <v>511</v>
      </c>
      <c r="I16" s="5" t="s">
        <v>512</v>
      </c>
      <c r="J16" s="5" t="s">
        <v>487</v>
      </c>
      <c r="K16" s="5"/>
      <c r="L16" s="5" t="s">
        <v>495</v>
      </c>
      <c r="M16" s="5" t="s">
        <v>490</v>
      </c>
    </row>
    <row r="17" ht="74.6" customHeight="1" spans="1:13">
      <c r="A17" s="5"/>
      <c r="B17" s="5"/>
      <c r="C17" s="6"/>
      <c r="D17" s="5"/>
      <c r="E17" s="15" t="s">
        <v>513</v>
      </c>
      <c r="F17" s="15" t="s">
        <v>514</v>
      </c>
      <c r="G17" s="5" t="s">
        <v>515</v>
      </c>
      <c r="H17" s="5" t="s">
        <v>516</v>
      </c>
      <c r="I17" s="5" t="s">
        <v>517</v>
      </c>
      <c r="J17" s="5" t="s">
        <v>518</v>
      </c>
      <c r="K17" s="5" t="s">
        <v>500</v>
      </c>
      <c r="L17" s="5" t="s">
        <v>501</v>
      </c>
      <c r="M17" s="5" t="s">
        <v>479</v>
      </c>
    </row>
    <row r="18" ht="14.3" customHeight="1" spans="1:4">
      <c r="A18" s="7" t="s">
        <v>233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J8" sqref="J8:J18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"/>
      <c r="S1" s="1" t="s">
        <v>519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8" customHeight="1" spans="1:19">
      <c r="A5" s="4" t="s">
        <v>411</v>
      </c>
      <c r="B5" s="4" t="s">
        <v>412</v>
      </c>
      <c r="C5" s="4" t="s">
        <v>520</v>
      </c>
      <c r="D5" s="4"/>
      <c r="E5" s="4"/>
      <c r="F5" s="4"/>
      <c r="G5" s="4"/>
      <c r="H5" s="4"/>
      <c r="I5" s="4"/>
      <c r="J5" s="4" t="s">
        <v>521</v>
      </c>
      <c r="K5" s="4" t="s">
        <v>522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458</v>
      </c>
      <c r="D6" s="4" t="s">
        <v>523</v>
      </c>
      <c r="E6" s="4"/>
      <c r="F6" s="4"/>
      <c r="G6" s="4"/>
      <c r="H6" s="4" t="s">
        <v>524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525</v>
      </c>
      <c r="F7" s="4" t="s">
        <v>143</v>
      </c>
      <c r="G7" s="4" t="s">
        <v>526</v>
      </c>
      <c r="H7" s="4" t="s">
        <v>162</v>
      </c>
      <c r="I7" s="4" t="s">
        <v>163</v>
      </c>
      <c r="J7" s="4"/>
      <c r="K7" s="4" t="s">
        <v>461</v>
      </c>
      <c r="L7" s="4" t="s">
        <v>462</v>
      </c>
      <c r="M7" s="4" t="s">
        <v>463</v>
      </c>
      <c r="N7" s="4" t="s">
        <v>468</v>
      </c>
      <c r="O7" s="4" t="s">
        <v>464</v>
      </c>
      <c r="P7" s="4" t="s">
        <v>527</v>
      </c>
      <c r="Q7" s="4" t="s">
        <v>528</v>
      </c>
      <c r="R7" s="4" t="s">
        <v>529</v>
      </c>
      <c r="S7" s="4" t="s">
        <v>469</v>
      </c>
    </row>
    <row r="8" ht="17.05" customHeight="1" spans="1:19">
      <c r="A8" s="5" t="s">
        <v>2</v>
      </c>
      <c r="B8" s="5" t="s">
        <v>4</v>
      </c>
      <c r="C8" s="6">
        <f>SUM(D8:G18)</f>
        <v>1184.15</v>
      </c>
      <c r="D8" s="6">
        <v>944.15</v>
      </c>
      <c r="E8" s="6"/>
      <c r="F8" s="6"/>
      <c r="G8" s="6">
        <v>240</v>
      </c>
      <c r="H8" s="6">
        <v>784.65</v>
      </c>
      <c r="I8" s="6">
        <v>399.5</v>
      </c>
      <c r="J8" s="5"/>
      <c r="K8" s="5" t="s">
        <v>472</v>
      </c>
      <c r="L8" s="5" t="s">
        <v>473</v>
      </c>
      <c r="M8" s="5"/>
      <c r="N8" s="5"/>
      <c r="O8" s="5"/>
      <c r="P8" s="5"/>
      <c r="Q8" s="5"/>
      <c r="R8" s="5"/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480</v>
      </c>
      <c r="M9" s="5"/>
      <c r="N9" s="5"/>
      <c r="O9" s="5"/>
      <c r="P9" s="5"/>
      <c r="Q9" s="5"/>
      <c r="R9" s="5"/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481</v>
      </c>
      <c r="M10" s="5"/>
      <c r="N10" s="5"/>
      <c r="O10" s="5"/>
      <c r="P10" s="5"/>
      <c r="Q10" s="5"/>
      <c r="R10" s="5"/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482</v>
      </c>
      <c r="L11" s="8" t="s">
        <v>483</v>
      </c>
      <c r="M11" s="5"/>
      <c r="N11" s="5"/>
      <c r="O11" s="5"/>
      <c r="P11" s="5"/>
      <c r="Q11" s="5"/>
      <c r="R11" s="5"/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491</v>
      </c>
      <c r="M12" s="5"/>
      <c r="N12" s="5"/>
      <c r="O12" s="5"/>
      <c r="P12" s="5"/>
      <c r="Q12" s="5"/>
      <c r="R12" s="5"/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496</v>
      </c>
      <c r="M13" s="5"/>
      <c r="N13" s="5"/>
      <c r="O13" s="5"/>
      <c r="P13" s="5"/>
      <c r="Q13" s="5"/>
      <c r="R13" s="5"/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502</v>
      </c>
      <c r="L14" s="8" t="s">
        <v>503</v>
      </c>
      <c r="M14" s="5"/>
      <c r="N14" s="5"/>
      <c r="O14" s="5"/>
      <c r="P14" s="5"/>
      <c r="Q14" s="5"/>
      <c r="R14" s="5"/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504</v>
      </c>
      <c r="M15" s="5"/>
      <c r="N15" s="5"/>
      <c r="O15" s="5"/>
      <c r="P15" s="5"/>
      <c r="Q15" s="5"/>
      <c r="R15" s="5"/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508</v>
      </c>
      <c r="M16" s="5"/>
      <c r="N16" s="5"/>
      <c r="O16" s="5"/>
      <c r="P16" s="5"/>
      <c r="Q16" s="5"/>
      <c r="R16" s="5"/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509</v>
      </c>
      <c r="M17" s="5"/>
      <c r="N17" s="5"/>
      <c r="O17" s="5"/>
      <c r="P17" s="5"/>
      <c r="Q17" s="5"/>
      <c r="R17" s="5"/>
      <c r="S17" s="5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513</v>
      </c>
      <c r="L18" s="8" t="s">
        <v>514</v>
      </c>
      <c r="M18" s="5"/>
      <c r="N18" s="5"/>
      <c r="O18" s="5"/>
      <c r="P18" s="5"/>
      <c r="Q18" s="5"/>
      <c r="R18" s="5"/>
      <c r="S18" s="5"/>
    </row>
    <row r="19" ht="14.3" customHeight="1" spans="1:8">
      <c r="A19" s="7" t="s">
        <v>233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6" workbookViewId="0">
      <selection activeCell="E34" sqref="E34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16" t="s">
        <v>30</v>
      </c>
    </row>
    <row r="2" ht="21.1" customHeight="1" spans="1:8">
      <c r="A2" s="103" t="s">
        <v>7</v>
      </c>
      <c r="B2" s="103"/>
      <c r="C2" s="103"/>
      <c r="D2" s="103"/>
      <c r="E2" s="103"/>
      <c r="F2" s="103"/>
      <c r="G2" s="103"/>
      <c r="H2" s="103"/>
    </row>
    <row r="3" ht="15.0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8">
      <c r="A6" s="14" t="s">
        <v>40</v>
      </c>
      <c r="B6" s="6">
        <f>B7</f>
        <v>944.15</v>
      </c>
      <c r="C6" s="5" t="s">
        <v>41</v>
      </c>
      <c r="D6" s="32">
        <v>901.57</v>
      </c>
      <c r="E6" s="14" t="s">
        <v>42</v>
      </c>
      <c r="F6" s="13">
        <f>SUM(F7:F9)</f>
        <v>784.65</v>
      </c>
      <c r="G6" s="5" t="s">
        <v>43</v>
      </c>
      <c r="H6" s="6">
        <v>688.12</v>
      </c>
    </row>
    <row r="7" ht="14.2" customHeight="1" spans="1:8">
      <c r="A7" s="5" t="s">
        <v>44</v>
      </c>
      <c r="B7" s="6">
        <v>944.15</v>
      </c>
      <c r="C7" s="5" t="s">
        <v>45</v>
      </c>
      <c r="D7" s="32"/>
      <c r="E7" s="5" t="s">
        <v>46</v>
      </c>
      <c r="F7" s="6">
        <v>677.91</v>
      </c>
      <c r="G7" s="5" t="s">
        <v>47</v>
      </c>
      <c r="H7" s="6">
        <v>490.03</v>
      </c>
    </row>
    <row r="8" ht="14.2" customHeight="1" spans="1:8">
      <c r="A8" s="14" t="s">
        <v>48</v>
      </c>
      <c r="B8" s="6"/>
      <c r="C8" s="5" t="s">
        <v>49</v>
      </c>
      <c r="D8" s="32">
        <v>10</v>
      </c>
      <c r="E8" s="5" t="s">
        <v>50</v>
      </c>
      <c r="F8" s="6">
        <v>102.53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32"/>
      <c r="E9" s="5" t="s">
        <v>54</v>
      </c>
      <c r="F9" s="6">
        <v>4.21</v>
      </c>
      <c r="G9" s="5" t="s">
        <v>55</v>
      </c>
      <c r="H9" s="6"/>
    </row>
    <row r="10" ht="14.2" customHeight="1" spans="1:8">
      <c r="A10" s="5" t="s">
        <v>56</v>
      </c>
      <c r="B10" s="6"/>
      <c r="C10" s="5" t="s">
        <v>57</v>
      </c>
      <c r="D10" s="32"/>
      <c r="E10" s="14" t="s">
        <v>58</v>
      </c>
      <c r="F10" s="13">
        <f>SUM(F11:F20)</f>
        <v>399.5</v>
      </c>
      <c r="G10" s="5" t="s">
        <v>59</v>
      </c>
      <c r="H10" s="6"/>
    </row>
    <row r="11" ht="14.2" customHeight="1" spans="1:8">
      <c r="A11" s="5" t="s">
        <v>60</v>
      </c>
      <c r="B11" s="6"/>
      <c r="C11" s="5" t="s">
        <v>61</v>
      </c>
      <c r="D11" s="32"/>
      <c r="E11" s="5" t="s">
        <v>62</v>
      </c>
      <c r="F11" s="6"/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32"/>
      <c r="E12" s="5" t="s">
        <v>66</v>
      </c>
      <c r="F12" s="6">
        <v>393.5</v>
      </c>
      <c r="G12" s="5" t="s">
        <v>67</v>
      </c>
      <c r="H12" s="6"/>
    </row>
    <row r="13" ht="14.2" customHeight="1" spans="1:8">
      <c r="A13" s="5" t="s">
        <v>68</v>
      </c>
      <c r="B13" s="6"/>
      <c r="C13" s="5" t="s">
        <v>69</v>
      </c>
      <c r="D13" s="32">
        <v>67.08</v>
      </c>
      <c r="E13" s="5" t="s">
        <v>70</v>
      </c>
      <c r="F13" s="6">
        <v>6</v>
      </c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32"/>
      <c r="E14" s="5" t="s">
        <v>74</v>
      </c>
      <c r="F14" s="6"/>
      <c r="G14" s="5" t="s">
        <v>75</v>
      </c>
      <c r="H14" s="6">
        <v>6</v>
      </c>
    </row>
    <row r="15" ht="14.2" customHeight="1" spans="1:8">
      <c r="A15" s="5" t="s">
        <v>76</v>
      </c>
      <c r="B15" s="6"/>
      <c r="C15" s="5" t="s">
        <v>77</v>
      </c>
      <c r="D15" s="32">
        <v>29.94</v>
      </c>
      <c r="E15" s="5" t="s">
        <v>78</v>
      </c>
      <c r="F15" s="6"/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32"/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32"/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32"/>
      <c r="E18" s="5" t="s">
        <v>90</v>
      </c>
      <c r="F18" s="6"/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32"/>
      <c r="E19" s="5" t="s">
        <v>94</v>
      </c>
      <c r="F19" s="6"/>
      <c r="G19" s="5" t="s">
        <v>95</v>
      </c>
      <c r="H19" s="6"/>
    </row>
    <row r="20" ht="14.2" customHeight="1" spans="1:8">
      <c r="A20" s="14" t="s">
        <v>96</v>
      </c>
      <c r="B20" s="13"/>
      <c r="C20" s="5" t="s">
        <v>97</v>
      </c>
      <c r="D20" s="32"/>
      <c r="E20" s="5" t="s">
        <v>98</v>
      </c>
      <c r="F20" s="6"/>
      <c r="G20" s="5"/>
      <c r="H20" s="6"/>
    </row>
    <row r="21" ht="14.2" customHeight="1" spans="1:8">
      <c r="A21" s="14" t="s">
        <v>99</v>
      </c>
      <c r="B21" s="13"/>
      <c r="C21" s="5" t="s">
        <v>100</v>
      </c>
      <c r="D21" s="32"/>
      <c r="E21" s="14" t="s">
        <v>101</v>
      </c>
      <c r="F21" s="13"/>
      <c r="G21" s="5"/>
      <c r="H21" s="6"/>
    </row>
    <row r="22" ht="14.2" customHeight="1" spans="1:8">
      <c r="A22" s="14" t="s">
        <v>102</v>
      </c>
      <c r="B22" s="13"/>
      <c r="C22" s="5" t="s">
        <v>103</v>
      </c>
      <c r="D22" s="32"/>
      <c r="E22" s="5"/>
      <c r="F22" s="5"/>
      <c r="G22" s="5"/>
      <c r="H22" s="6"/>
    </row>
    <row r="23" ht="14.2" customHeight="1" spans="1:8">
      <c r="A23" s="14" t="s">
        <v>104</v>
      </c>
      <c r="B23" s="13"/>
      <c r="C23" s="5" t="s">
        <v>105</v>
      </c>
      <c r="D23" s="32"/>
      <c r="E23" s="5"/>
      <c r="F23" s="5"/>
      <c r="G23" s="5"/>
      <c r="H23" s="6"/>
    </row>
    <row r="24" ht="14.2" customHeight="1" spans="1:8">
      <c r="A24" s="14" t="s">
        <v>106</v>
      </c>
      <c r="B24" s="13"/>
      <c r="C24" s="5" t="s">
        <v>107</v>
      </c>
      <c r="D24" s="32"/>
      <c r="E24" s="5"/>
      <c r="F24" s="5"/>
      <c r="G24" s="5"/>
      <c r="H24" s="6"/>
    </row>
    <row r="25" ht="14.2" customHeight="1" spans="1:8">
      <c r="A25" s="5" t="s">
        <v>108</v>
      </c>
      <c r="B25" s="6"/>
      <c r="C25" s="5" t="s">
        <v>109</v>
      </c>
      <c r="D25" s="32">
        <v>51.46</v>
      </c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32">
        <v>124.1</v>
      </c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32"/>
      <c r="E27" s="5"/>
      <c r="F27" s="5"/>
      <c r="G27" s="5"/>
      <c r="H27" s="6"/>
    </row>
    <row r="28" ht="14.2" customHeight="1" spans="1:8">
      <c r="A28" s="14" t="s">
        <v>114</v>
      </c>
      <c r="B28" s="13"/>
      <c r="C28" s="5" t="s">
        <v>115</v>
      </c>
      <c r="D28" s="32"/>
      <c r="E28" s="5"/>
      <c r="F28" s="5"/>
      <c r="G28" s="5"/>
      <c r="H28" s="6"/>
    </row>
    <row r="29" ht="14.2" customHeight="1" spans="1:8">
      <c r="A29" s="14" t="s">
        <v>116</v>
      </c>
      <c r="B29" s="13"/>
      <c r="C29" s="5" t="s">
        <v>117</v>
      </c>
      <c r="D29" s="32"/>
      <c r="E29" s="5"/>
      <c r="F29" s="5"/>
      <c r="G29" s="5"/>
      <c r="H29" s="6"/>
    </row>
    <row r="30" ht="14.2" customHeight="1" spans="1:8">
      <c r="A30" s="14" t="s">
        <v>118</v>
      </c>
      <c r="B30" s="13"/>
      <c r="C30" s="5" t="s">
        <v>119</v>
      </c>
      <c r="D30" s="32"/>
      <c r="E30" s="5"/>
      <c r="F30" s="5"/>
      <c r="G30" s="5"/>
      <c r="H30" s="6"/>
    </row>
    <row r="31" ht="14.2" customHeight="1" spans="1:8">
      <c r="A31" s="14" t="s">
        <v>120</v>
      </c>
      <c r="B31" s="13"/>
      <c r="C31" s="5" t="s">
        <v>121</v>
      </c>
      <c r="D31" s="32"/>
      <c r="E31" s="5"/>
      <c r="F31" s="5"/>
      <c r="G31" s="5"/>
      <c r="H31" s="6"/>
    </row>
    <row r="32" ht="14.2" customHeight="1" spans="1:8">
      <c r="A32" s="14" t="s">
        <v>122</v>
      </c>
      <c r="B32" s="13">
        <v>240</v>
      </c>
      <c r="C32" s="5" t="s">
        <v>123</v>
      </c>
      <c r="D32" s="32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32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32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32"/>
      <c r="E35" s="5"/>
      <c r="F35" s="5"/>
      <c r="G35" s="5"/>
      <c r="H35" s="5"/>
    </row>
    <row r="36" ht="14.2" customHeight="1" spans="1:8">
      <c r="A36" s="14" t="s">
        <v>127</v>
      </c>
      <c r="B36" s="13">
        <f>B6+B32</f>
        <v>1184.15</v>
      </c>
      <c r="C36" s="14" t="s">
        <v>128</v>
      </c>
      <c r="D36" s="13">
        <f>SUM(D6:D35)</f>
        <v>1184.15</v>
      </c>
      <c r="E36" s="14" t="s">
        <v>128</v>
      </c>
      <c r="F36" s="13">
        <f>F6+F10</f>
        <v>1184.15</v>
      </c>
      <c r="G36" s="14" t="s">
        <v>128</v>
      </c>
      <c r="H36" s="13">
        <f>SUM(H6:H19)</f>
        <v>1184.15</v>
      </c>
    </row>
    <row r="37" ht="14.2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4.2" customHeight="1" spans="1:8">
      <c r="A38" s="5"/>
      <c r="B38" s="6"/>
      <c r="C38" s="5"/>
      <c r="D38" s="6"/>
      <c r="E38" s="14"/>
      <c r="F38" s="13"/>
      <c r="G38" s="14"/>
      <c r="H38" s="13"/>
    </row>
    <row r="39" ht="14.2" customHeight="1" spans="1:8">
      <c r="A39" s="14" t="s">
        <v>131</v>
      </c>
      <c r="B39" s="13">
        <f>B36</f>
        <v>1184.15</v>
      </c>
      <c r="C39" s="14" t="s">
        <v>132</v>
      </c>
      <c r="D39" s="13">
        <f>D36</f>
        <v>1184.15</v>
      </c>
      <c r="E39" s="14" t="s">
        <v>132</v>
      </c>
      <c r="F39" s="13">
        <f>F36</f>
        <v>1184.15</v>
      </c>
      <c r="G39" s="14" t="s">
        <v>132</v>
      </c>
      <c r="H39" s="13">
        <f>H36</f>
        <v>1184.15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17" sqref="H17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16" t="s">
        <v>133</v>
      </c>
      <c r="Y1" s="16"/>
    </row>
    <row r="2" ht="29.3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5" customHeight="1" spans="1:25">
      <c r="A4" s="29" t="s">
        <v>134</v>
      </c>
      <c r="B4" s="29" t="s">
        <v>135</v>
      </c>
      <c r="C4" s="29" t="s">
        <v>136</v>
      </c>
      <c r="D4" s="29" t="s">
        <v>137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 t="s">
        <v>129</v>
      </c>
      <c r="T4" s="29"/>
      <c r="U4" s="29"/>
      <c r="V4" s="29"/>
      <c r="W4" s="29"/>
      <c r="X4" s="29"/>
      <c r="Y4" s="29"/>
    </row>
    <row r="5" ht="19.55" customHeight="1" spans="1:25">
      <c r="A5" s="29"/>
      <c r="B5" s="29"/>
      <c r="C5" s="29"/>
      <c r="D5" s="29" t="s">
        <v>138</v>
      </c>
      <c r="E5" s="29" t="s">
        <v>139</v>
      </c>
      <c r="F5" s="29" t="s">
        <v>140</v>
      </c>
      <c r="G5" s="29" t="s">
        <v>141</v>
      </c>
      <c r="H5" s="29" t="s">
        <v>142</v>
      </c>
      <c r="I5" s="29" t="s">
        <v>143</v>
      </c>
      <c r="J5" s="29" t="s">
        <v>144</v>
      </c>
      <c r="K5" s="29"/>
      <c r="L5" s="29"/>
      <c r="M5" s="29"/>
      <c r="N5" s="29" t="s">
        <v>145</v>
      </c>
      <c r="O5" s="29" t="s">
        <v>146</v>
      </c>
      <c r="P5" s="29" t="s">
        <v>147</v>
      </c>
      <c r="Q5" s="29" t="s">
        <v>148</v>
      </c>
      <c r="R5" s="29" t="s">
        <v>149</v>
      </c>
      <c r="S5" s="29" t="s">
        <v>138</v>
      </c>
      <c r="T5" s="29" t="s">
        <v>139</v>
      </c>
      <c r="U5" s="29" t="s">
        <v>140</v>
      </c>
      <c r="V5" s="29" t="s">
        <v>141</v>
      </c>
      <c r="W5" s="29" t="s">
        <v>142</v>
      </c>
      <c r="X5" s="29" t="s">
        <v>143</v>
      </c>
      <c r="Y5" s="29" t="s">
        <v>150</v>
      </c>
    </row>
    <row r="6" ht="19.55" customHeight="1" spans="1:25">
      <c r="A6" s="29"/>
      <c r="B6" s="29"/>
      <c r="C6" s="29"/>
      <c r="D6" s="29"/>
      <c r="E6" s="29"/>
      <c r="F6" s="29"/>
      <c r="G6" s="29"/>
      <c r="H6" s="29"/>
      <c r="I6" s="29"/>
      <c r="J6" s="29" t="s">
        <v>151</v>
      </c>
      <c r="K6" s="29" t="s">
        <v>152</v>
      </c>
      <c r="L6" s="29" t="s">
        <v>153</v>
      </c>
      <c r="M6" s="29" t="s">
        <v>142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ht="19.9" customHeight="1" spans="1:25">
      <c r="A7" s="14"/>
      <c r="B7" s="14" t="s">
        <v>136</v>
      </c>
      <c r="C7" s="38">
        <f>D7</f>
        <v>1184.15</v>
      </c>
      <c r="D7" s="38">
        <f>D8</f>
        <v>1184.15</v>
      </c>
      <c r="E7" s="38">
        <f>E8</f>
        <v>944.15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>
        <f>R8</f>
        <v>240</v>
      </c>
      <c r="S7" s="38"/>
      <c r="T7" s="38"/>
      <c r="U7" s="38"/>
      <c r="V7" s="38"/>
      <c r="W7" s="38"/>
      <c r="X7" s="38"/>
      <c r="Y7" s="38"/>
    </row>
    <row r="8" ht="19.9" customHeight="1" spans="1:25">
      <c r="A8" s="12" t="s">
        <v>154</v>
      </c>
      <c r="B8" s="12" t="s">
        <v>155</v>
      </c>
      <c r="C8" s="38">
        <f>D8</f>
        <v>1184.15</v>
      </c>
      <c r="D8" s="38">
        <f>D9</f>
        <v>1184.15</v>
      </c>
      <c r="E8" s="38">
        <f>E9</f>
        <v>944.15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>
        <f>R9</f>
        <v>240</v>
      </c>
      <c r="S8" s="38"/>
      <c r="T8" s="38"/>
      <c r="U8" s="38"/>
      <c r="V8" s="38"/>
      <c r="W8" s="38"/>
      <c r="X8" s="38"/>
      <c r="Y8" s="38"/>
    </row>
    <row r="9" ht="19.9" customHeight="1" spans="1:25">
      <c r="A9" s="102" t="s">
        <v>156</v>
      </c>
      <c r="B9" s="102" t="s">
        <v>157</v>
      </c>
      <c r="C9" s="32">
        <f>D9</f>
        <v>1184.15</v>
      </c>
      <c r="D9" s="32">
        <f>SUM(E9:R9)</f>
        <v>1184.15</v>
      </c>
      <c r="E9" s="6">
        <v>944.15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240</v>
      </c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pane ySplit="6" topLeftCell="A19" activePane="bottomLeft" state="frozen"/>
      <selection/>
      <selection pane="bottomLeft" activeCell="H19" sqref="H1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78"/>
      <c r="K1" s="16" t="s">
        <v>158</v>
      </c>
    </row>
    <row r="2" ht="27.8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85" customHeight="1" spans="1:1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9" t="s">
        <v>32</v>
      </c>
    </row>
    <row r="4" ht="24.1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2.6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15" customHeight="1" spans="1:11">
      <c r="A6" s="37"/>
      <c r="B6" s="37"/>
      <c r="C6" s="37"/>
      <c r="D6" s="80" t="s">
        <v>136</v>
      </c>
      <c r="E6" s="80"/>
      <c r="F6" s="81">
        <f t="shared" ref="F6:F12" si="0">SUM(G6:H6)</f>
        <v>1184.15</v>
      </c>
      <c r="G6" s="81">
        <f>G7</f>
        <v>784.65</v>
      </c>
      <c r="H6" s="81">
        <f>H7</f>
        <v>399.5</v>
      </c>
      <c r="I6" s="81"/>
      <c r="J6" s="80"/>
      <c r="K6" s="80"/>
    </row>
    <row r="7" ht="15" customHeight="1" spans="1:11">
      <c r="A7" s="5"/>
      <c r="B7" s="5"/>
      <c r="C7" s="5"/>
      <c r="D7" s="12" t="s">
        <v>154</v>
      </c>
      <c r="E7" s="12" t="s">
        <v>155</v>
      </c>
      <c r="F7" s="13">
        <f t="shared" si="0"/>
        <v>1184.15</v>
      </c>
      <c r="G7" s="81">
        <f>G8</f>
        <v>784.65</v>
      </c>
      <c r="H7" s="81">
        <f>H8</f>
        <v>399.5</v>
      </c>
      <c r="I7" s="81"/>
      <c r="J7" s="97"/>
      <c r="K7" s="97"/>
    </row>
    <row r="8" ht="15" customHeight="1" spans="1:11">
      <c r="A8" s="5"/>
      <c r="B8" s="5"/>
      <c r="C8" s="5"/>
      <c r="D8" s="30" t="s">
        <v>156</v>
      </c>
      <c r="E8" s="30" t="s">
        <v>157</v>
      </c>
      <c r="F8" s="13">
        <f t="shared" si="0"/>
        <v>1184.15</v>
      </c>
      <c r="G8" s="81">
        <f>G9+G16+G24+G29</f>
        <v>784.65</v>
      </c>
      <c r="H8" s="81">
        <f>H9+H13+H24+H32</f>
        <v>399.5</v>
      </c>
      <c r="I8" s="81"/>
      <c r="J8" s="97"/>
      <c r="K8" s="97"/>
    </row>
    <row r="9" ht="15" customHeight="1" spans="1:11">
      <c r="A9" s="29" t="s">
        <v>154</v>
      </c>
      <c r="B9" s="29"/>
      <c r="C9" s="29"/>
      <c r="D9" s="14" t="s">
        <v>170</v>
      </c>
      <c r="E9" s="14" t="s">
        <v>171</v>
      </c>
      <c r="F9" s="13">
        <f t="shared" si="0"/>
        <v>897.57</v>
      </c>
      <c r="G9" s="81">
        <f>G10</f>
        <v>636.17</v>
      </c>
      <c r="H9" s="81">
        <f>H10</f>
        <v>261.4</v>
      </c>
      <c r="I9" s="81"/>
      <c r="J9" s="97"/>
      <c r="K9" s="97"/>
    </row>
    <row r="10" ht="15" customHeight="1" spans="1:11">
      <c r="A10" s="29" t="s">
        <v>154</v>
      </c>
      <c r="B10" s="56" t="s">
        <v>172</v>
      </c>
      <c r="C10" s="29"/>
      <c r="D10" s="14" t="s">
        <v>173</v>
      </c>
      <c r="E10" s="14" t="s">
        <v>174</v>
      </c>
      <c r="F10" s="13">
        <f t="shared" si="0"/>
        <v>897.57</v>
      </c>
      <c r="G10" s="81">
        <f>SUM(G11:G12)</f>
        <v>636.17</v>
      </c>
      <c r="H10" s="81">
        <f>H12</f>
        <v>261.4</v>
      </c>
      <c r="I10" s="81"/>
      <c r="J10" s="98"/>
      <c r="K10" s="98"/>
    </row>
    <row r="11" ht="15" customHeight="1" spans="1:11">
      <c r="A11" s="34" t="s">
        <v>154</v>
      </c>
      <c r="B11" s="34" t="s">
        <v>172</v>
      </c>
      <c r="C11" s="34" t="s">
        <v>175</v>
      </c>
      <c r="D11" s="31" t="s">
        <v>176</v>
      </c>
      <c r="E11" s="5" t="s">
        <v>177</v>
      </c>
      <c r="F11" s="6">
        <f t="shared" si="0"/>
        <v>636.17</v>
      </c>
      <c r="G11" s="82">
        <v>636.17</v>
      </c>
      <c r="H11" s="82"/>
      <c r="I11" s="82"/>
      <c r="J11" s="98"/>
      <c r="K11" s="98"/>
    </row>
    <row r="12" ht="15" customHeight="1" spans="1:11">
      <c r="A12" s="34">
        <v>201</v>
      </c>
      <c r="B12" s="111" t="s">
        <v>172</v>
      </c>
      <c r="C12" s="111" t="s">
        <v>178</v>
      </c>
      <c r="D12" s="34">
        <v>2010402</v>
      </c>
      <c r="E12" s="5" t="s">
        <v>179</v>
      </c>
      <c r="F12" s="6">
        <f t="shared" si="0"/>
        <v>261.4</v>
      </c>
      <c r="G12" s="81"/>
      <c r="H12" s="81">
        <v>261.4</v>
      </c>
      <c r="I12" s="81"/>
      <c r="J12" s="97"/>
      <c r="K12" s="97"/>
    </row>
    <row r="13" ht="15" customHeight="1" spans="1:11">
      <c r="A13" s="34">
        <v>203</v>
      </c>
      <c r="B13" s="34"/>
      <c r="C13" s="34"/>
      <c r="D13" s="34">
        <v>203</v>
      </c>
      <c r="E13" s="14" t="s">
        <v>180</v>
      </c>
      <c r="F13" s="81">
        <v>10</v>
      </c>
      <c r="G13" s="83"/>
      <c r="H13" s="81">
        <v>10</v>
      </c>
      <c r="I13" s="81"/>
      <c r="J13" s="98"/>
      <c r="K13" s="98"/>
    </row>
    <row r="14" ht="15" customHeight="1" spans="1:11">
      <c r="A14" s="34">
        <v>203</v>
      </c>
      <c r="B14" s="111" t="s">
        <v>181</v>
      </c>
      <c r="C14" s="34"/>
      <c r="D14" s="34">
        <v>20306</v>
      </c>
      <c r="E14" s="5" t="s">
        <v>182</v>
      </c>
      <c r="F14" s="82">
        <v>10</v>
      </c>
      <c r="G14" s="84"/>
      <c r="H14" s="82">
        <v>10</v>
      </c>
      <c r="I14" s="82"/>
      <c r="J14" s="98"/>
      <c r="K14" s="98"/>
    </row>
    <row r="15" ht="15" customHeight="1" spans="1:11">
      <c r="A15" s="34">
        <v>203</v>
      </c>
      <c r="B15" s="111" t="s">
        <v>181</v>
      </c>
      <c r="C15" s="111" t="s">
        <v>183</v>
      </c>
      <c r="D15" s="34">
        <v>2030603</v>
      </c>
      <c r="E15" s="5" t="s">
        <v>184</v>
      </c>
      <c r="F15" s="82">
        <v>10</v>
      </c>
      <c r="G15" s="85"/>
      <c r="H15" s="82">
        <v>10</v>
      </c>
      <c r="I15" s="82"/>
      <c r="J15" s="98"/>
      <c r="K15" s="98"/>
    </row>
    <row r="16" ht="15" customHeight="1" spans="1:11">
      <c r="A16" s="29" t="s">
        <v>185</v>
      </c>
      <c r="B16" s="29"/>
      <c r="C16" s="29"/>
      <c r="D16" s="14" t="s">
        <v>186</v>
      </c>
      <c r="E16" s="14" t="s">
        <v>187</v>
      </c>
      <c r="F16" s="13">
        <v>77.34</v>
      </c>
      <c r="G16" s="82">
        <v>67.08</v>
      </c>
      <c r="H16" s="82"/>
      <c r="I16" s="82"/>
      <c r="J16" s="98"/>
      <c r="K16" s="98"/>
    </row>
    <row r="17" ht="15" customHeight="1" spans="1:11">
      <c r="A17" s="29" t="s">
        <v>185</v>
      </c>
      <c r="B17" s="56" t="s">
        <v>188</v>
      </c>
      <c r="C17" s="29"/>
      <c r="D17" s="14" t="s">
        <v>189</v>
      </c>
      <c r="E17" s="14" t="s">
        <v>190</v>
      </c>
      <c r="F17" s="13">
        <v>74.29</v>
      </c>
      <c r="G17" s="81">
        <v>61.44</v>
      </c>
      <c r="H17" s="81"/>
      <c r="I17" s="81"/>
      <c r="J17" s="98"/>
      <c r="K17" s="98"/>
    </row>
    <row r="18" ht="15" customHeight="1" spans="1:11">
      <c r="A18" s="34" t="s">
        <v>185</v>
      </c>
      <c r="B18" s="34" t="s">
        <v>188</v>
      </c>
      <c r="C18" s="34" t="s">
        <v>188</v>
      </c>
      <c r="D18" s="31" t="s">
        <v>191</v>
      </c>
      <c r="E18" s="5" t="s">
        <v>192</v>
      </c>
      <c r="F18" s="6">
        <v>65.55</v>
      </c>
      <c r="G18" s="82">
        <v>56.36</v>
      </c>
      <c r="H18" s="82"/>
      <c r="I18" s="82"/>
      <c r="J18" s="98"/>
      <c r="K18" s="98"/>
    </row>
    <row r="19" ht="15" customHeight="1" spans="1:11">
      <c r="A19" s="34" t="s">
        <v>185</v>
      </c>
      <c r="B19" s="34" t="s">
        <v>188</v>
      </c>
      <c r="C19" s="34" t="s">
        <v>181</v>
      </c>
      <c r="D19" s="31" t="s">
        <v>193</v>
      </c>
      <c r="E19" s="5" t="s">
        <v>194</v>
      </c>
      <c r="F19" s="6">
        <v>4.53</v>
      </c>
      <c r="G19" s="81">
        <v>5.08</v>
      </c>
      <c r="H19" s="81"/>
      <c r="I19" s="81"/>
      <c r="J19" s="98"/>
      <c r="K19" s="98"/>
    </row>
    <row r="20" ht="15" customHeight="1" spans="1:11">
      <c r="A20" s="29" t="s">
        <v>185</v>
      </c>
      <c r="B20" s="56" t="s">
        <v>195</v>
      </c>
      <c r="C20" s="29"/>
      <c r="D20" s="14" t="s">
        <v>196</v>
      </c>
      <c r="E20" s="14" t="s">
        <v>197</v>
      </c>
      <c r="F20" s="13">
        <v>3.17</v>
      </c>
      <c r="G20" s="82">
        <v>3.17</v>
      </c>
      <c r="H20" s="82"/>
      <c r="I20" s="82"/>
      <c r="J20" s="98"/>
      <c r="K20" s="98"/>
    </row>
    <row r="21" ht="15" customHeight="1" spans="1:11">
      <c r="A21" s="34" t="s">
        <v>185</v>
      </c>
      <c r="B21" s="34" t="s">
        <v>195</v>
      </c>
      <c r="C21" s="34" t="s">
        <v>178</v>
      </c>
      <c r="D21" s="31" t="s">
        <v>198</v>
      </c>
      <c r="E21" s="5" t="s">
        <v>199</v>
      </c>
      <c r="F21" s="32">
        <v>3.17</v>
      </c>
      <c r="G21" s="81">
        <v>3.17</v>
      </c>
      <c r="H21" s="81"/>
      <c r="I21" s="81"/>
      <c r="J21" s="97"/>
      <c r="K21" s="97"/>
    </row>
    <row r="22" ht="15" customHeight="1" spans="1:11">
      <c r="A22" s="29" t="s">
        <v>185</v>
      </c>
      <c r="B22" s="56" t="s">
        <v>200</v>
      </c>
      <c r="C22" s="29"/>
      <c r="D22" s="14" t="s">
        <v>201</v>
      </c>
      <c r="E22" s="14" t="s">
        <v>202</v>
      </c>
      <c r="F22" s="13">
        <v>2.47</v>
      </c>
      <c r="G22" s="81">
        <v>2.47</v>
      </c>
      <c r="H22" s="81"/>
      <c r="I22" s="81"/>
      <c r="J22" s="98"/>
      <c r="K22" s="98"/>
    </row>
    <row r="23" ht="15" customHeight="1" spans="1:11">
      <c r="A23" s="34" t="s">
        <v>185</v>
      </c>
      <c r="B23" s="34" t="s">
        <v>200</v>
      </c>
      <c r="C23" s="34" t="s">
        <v>200</v>
      </c>
      <c r="D23" s="31" t="s">
        <v>203</v>
      </c>
      <c r="E23" s="5" t="s">
        <v>204</v>
      </c>
      <c r="F23" s="6">
        <v>2.47</v>
      </c>
      <c r="G23" s="82">
        <v>2.47</v>
      </c>
      <c r="H23" s="82"/>
      <c r="I23" s="82"/>
      <c r="J23" s="98"/>
      <c r="K23" s="98"/>
    </row>
    <row r="24" ht="15" customHeight="1" spans="1:11">
      <c r="A24" s="29" t="s">
        <v>205</v>
      </c>
      <c r="B24" s="29"/>
      <c r="C24" s="29"/>
      <c r="D24" s="14" t="s">
        <v>206</v>
      </c>
      <c r="E24" s="14" t="s">
        <v>207</v>
      </c>
      <c r="F24" s="13">
        <f>SUM(G24:H24)</f>
        <v>35.94</v>
      </c>
      <c r="G24" s="81">
        <v>29.94</v>
      </c>
      <c r="H24" s="81">
        <v>6</v>
      </c>
      <c r="I24" s="81"/>
      <c r="J24" s="98"/>
      <c r="K24" s="98"/>
    </row>
    <row r="25" ht="15" customHeight="1" spans="1:11">
      <c r="A25" s="86" t="s">
        <v>205</v>
      </c>
      <c r="B25" s="87" t="s">
        <v>208</v>
      </c>
      <c r="C25" s="86"/>
      <c r="D25" s="59" t="s">
        <v>209</v>
      </c>
      <c r="E25" s="59" t="s">
        <v>210</v>
      </c>
      <c r="F25" s="70">
        <f>SUM(G25:H25)</f>
        <v>29.94</v>
      </c>
      <c r="G25" s="88">
        <v>29.94</v>
      </c>
      <c r="H25" s="88"/>
      <c r="I25" s="88"/>
      <c r="J25" s="99"/>
      <c r="K25" s="99"/>
    </row>
    <row r="26" ht="15" customHeight="1" spans="1:11">
      <c r="A26" s="63" t="s">
        <v>205</v>
      </c>
      <c r="B26" s="63" t="s">
        <v>208</v>
      </c>
      <c r="C26" s="63" t="s">
        <v>175</v>
      </c>
      <c r="D26" s="89" t="s">
        <v>211</v>
      </c>
      <c r="E26" s="27" t="s">
        <v>212</v>
      </c>
      <c r="F26" s="66">
        <f>SUM(G26:H26)</f>
        <v>29.94</v>
      </c>
      <c r="G26" s="90">
        <v>29.94</v>
      </c>
      <c r="H26" s="90"/>
      <c r="I26" s="90"/>
      <c r="J26" s="100"/>
      <c r="K26" s="100"/>
    </row>
    <row r="27" ht="15" customHeight="1" spans="1:11">
      <c r="A27" s="20" t="s">
        <v>205</v>
      </c>
      <c r="B27" s="91" t="s">
        <v>213</v>
      </c>
      <c r="C27" s="20"/>
      <c r="D27" s="19" t="s">
        <v>214</v>
      </c>
      <c r="E27" s="19" t="s">
        <v>215</v>
      </c>
      <c r="F27" s="21">
        <f>SUM(G27:H27)</f>
        <v>6</v>
      </c>
      <c r="G27" s="90">
        <f>G28</f>
        <v>0</v>
      </c>
      <c r="H27" s="90">
        <v>6</v>
      </c>
      <c r="I27" s="90"/>
      <c r="J27" s="101"/>
      <c r="K27" s="101"/>
    </row>
    <row r="28" ht="15" customHeight="1" spans="1:11">
      <c r="A28" s="63" t="s">
        <v>205</v>
      </c>
      <c r="B28" s="63" t="s">
        <v>213</v>
      </c>
      <c r="C28" s="63" t="s">
        <v>200</v>
      </c>
      <c r="D28" s="89" t="s">
        <v>216</v>
      </c>
      <c r="E28" s="27" t="s">
        <v>217</v>
      </c>
      <c r="F28" s="66">
        <f>SUM(G28:H28)</f>
        <v>6</v>
      </c>
      <c r="G28" s="92"/>
      <c r="H28" s="92">
        <v>6</v>
      </c>
      <c r="I28" s="92"/>
      <c r="J28" s="101"/>
      <c r="K28" s="101"/>
    </row>
    <row r="29" ht="15" customHeight="1" spans="1:11">
      <c r="A29" s="20" t="s">
        <v>218</v>
      </c>
      <c r="B29" s="20"/>
      <c r="C29" s="20"/>
      <c r="D29" s="19" t="s">
        <v>219</v>
      </c>
      <c r="E29" s="19" t="s">
        <v>220</v>
      </c>
      <c r="F29" s="21">
        <f>G29</f>
        <v>51.46</v>
      </c>
      <c r="G29" s="76">
        <f>G30</f>
        <v>51.46</v>
      </c>
      <c r="H29" s="76"/>
      <c r="I29" s="76"/>
      <c r="J29" s="76"/>
      <c r="K29" s="76"/>
    </row>
    <row r="30" ht="15" customHeight="1" spans="1:11">
      <c r="A30" s="20" t="s">
        <v>218</v>
      </c>
      <c r="B30" s="91" t="s">
        <v>178</v>
      </c>
      <c r="C30" s="20"/>
      <c r="D30" s="19" t="s">
        <v>221</v>
      </c>
      <c r="E30" s="19" t="s">
        <v>222</v>
      </c>
      <c r="F30" s="21">
        <f>G30</f>
        <v>51.46</v>
      </c>
      <c r="G30" s="76">
        <f>G31</f>
        <v>51.46</v>
      </c>
      <c r="H30" s="76"/>
      <c r="I30" s="76"/>
      <c r="J30" s="76"/>
      <c r="K30" s="76"/>
    </row>
    <row r="31" ht="15" customHeight="1" spans="1:11">
      <c r="A31" s="63" t="s">
        <v>218</v>
      </c>
      <c r="B31" s="63" t="s">
        <v>178</v>
      </c>
      <c r="C31" s="63" t="s">
        <v>175</v>
      </c>
      <c r="D31" s="89" t="s">
        <v>223</v>
      </c>
      <c r="E31" s="27" t="s">
        <v>224</v>
      </c>
      <c r="F31" s="66">
        <v>51.46</v>
      </c>
      <c r="G31" s="76">
        <v>51.46</v>
      </c>
      <c r="H31" s="76"/>
      <c r="I31" s="76"/>
      <c r="J31" s="76"/>
      <c r="K31" s="76"/>
    </row>
    <row r="32" ht="15" customHeight="1" spans="1:11">
      <c r="A32" s="63">
        <v>222</v>
      </c>
      <c r="B32" s="63"/>
      <c r="C32" s="63"/>
      <c r="D32" s="93" t="s">
        <v>225</v>
      </c>
      <c r="E32" s="19" t="s">
        <v>226</v>
      </c>
      <c r="F32" s="94">
        <v>122.1</v>
      </c>
      <c r="G32" s="76"/>
      <c r="H32" s="94">
        <v>122.1</v>
      </c>
      <c r="I32" s="76"/>
      <c r="J32" s="76"/>
      <c r="K32" s="76"/>
    </row>
    <row r="33" ht="15" customHeight="1" spans="1:11">
      <c r="A33" s="63">
        <v>222</v>
      </c>
      <c r="B33" s="112" t="s">
        <v>175</v>
      </c>
      <c r="C33" s="63"/>
      <c r="D33" s="95" t="s">
        <v>227</v>
      </c>
      <c r="E33" s="27" t="s">
        <v>228</v>
      </c>
      <c r="F33" s="65">
        <v>122.1</v>
      </c>
      <c r="G33" s="76"/>
      <c r="H33" s="65">
        <v>122.1</v>
      </c>
      <c r="I33" s="76"/>
      <c r="J33" s="76"/>
      <c r="K33" s="76"/>
    </row>
    <row r="34" ht="15" customHeight="1" spans="1:11">
      <c r="A34" s="63">
        <v>222</v>
      </c>
      <c r="B34" s="112" t="s">
        <v>175</v>
      </c>
      <c r="C34" s="63">
        <v>12</v>
      </c>
      <c r="D34" s="96" t="s">
        <v>229</v>
      </c>
      <c r="E34" s="27" t="s">
        <v>230</v>
      </c>
      <c r="F34" s="65">
        <v>116.1</v>
      </c>
      <c r="G34" s="76"/>
      <c r="H34" s="65">
        <v>116.1</v>
      </c>
      <c r="I34" s="76"/>
      <c r="J34" s="76"/>
      <c r="K34" s="76"/>
    </row>
    <row r="35" ht="15" customHeight="1" spans="1:11">
      <c r="A35" s="63">
        <v>222</v>
      </c>
      <c r="B35" s="112" t="s">
        <v>175</v>
      </c>
      <c r="C35" s="63">
        <v>99</v>
      </c>
      <c r="D35" s="95" t="s">
        <v>231</v>
      </c>
      <c r="E35" s="27" t="s">
        <v>232</v>
      </c>
      <c r="F35" s="65">
        <v>6</v>
      </c>
      <c r="G35" s="76"/>
      <c r="H35" s="65">
        <v>6</v>
      </c>
      <c r="I35" s="76"/>
      <c r="J35" s="76"/>
      <c r="K35" s="76"/>
    </row>
    <row r="36" spans="1:5">
      <c r="A36" s="7" t="s">
        <v>233</v>
      </c>
      <c r="B36" s="7"/>
      <c r="C36" s="7"/>
      <c r="D36" s="7"/>
      <c r="E36" s="7"/>
    </row>
  </sheetData>
  <mergeCells count="12">
    <mergeCell ref="A2:K2"/>
    <mergeCell ref="A3:J3"/>
    <mergeCell ref="A4:C4"/>
    <mergeCell ref="A36:E36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workbookViewId="0">
      <selection activeCell="H16" sqref="H1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234</v>
      </c>
      <c r="T1" s="16"/>
    </row>
    <row r="2" ht="36.9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3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3" customHeight="1" spans="1:20">
      <c r="A4" s="29" t="s">
        <v>159</v>
      </c>
      <c r="B4" s="29"/>
      <c r="C4" s="29"/>
      <c r="D4" s="29" t="s">
        <v>235</v>
      </c>
      <c r="E4" s="29" t="s">
        <v>236</v>
      </c>
      <c r="F4" s="29" t="s">
        <v>237</v>
      </c>
      <c r="G4" s="29" t="s">
        <v>238</v>
      </c>
      <c r="H4" s="29" t="s">
        <v>239</v>
      </c>
      <c r="I4" s="29" t="s">
        <v>240</v>
      </c>
      <c r="J4" s="29" t="s">
        <v>241</v>
      </c>
      <c r="K4" s="29" t="s">
        <v>242</v>
      </c>
      <c r="L4" s="29" t="s">
        <v>243</v>
      </c>
      <c r="M4" s="29" t="s">
        <v>244</v>
      </c>
      <c r="N4" s="29" t="s">
        <v>245</v>
      </c>
      <c r="O4" s="29" t="s">
        <v>246</v>
      </c>
      <c r="P4" s="29" t="s">
        <v>247</v>
      </c>
      <c r="Q4" s="29" t="s">
        <v>248</v>
      </c>
      <c r="R4" s="29" t="s">
        <v>249</v>
      </c>
      <c r="S4" s="29" t="s">
        <v>250</v>
      </c>
      <c r="T4" s="29" t="s">
        <v>251</v>
      </c>
    </row>
    <row r="5" ht="18.05" customHeight="1" spans="1:20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ht="20" customHeight="1" spans="1:20">
      <c r="A6" s="14"/>
      <c r="B6" s="14"/>
      <c r="C6" s="14"/>
      <c r="D6" s="14"/>
      <c r="E6" s="14" t="s">
        <v>136</v>
      </c>
      <c r="F6" s="35">
        <f>F7</f>
        <v>1184.15</v>
      </c>
      <c r="G6" s="13">
        <f>G7</f>
        <v>688.12</v>
      </c>
      <c r="H6" s="13">
        <f>H7</f>
        <v>490.03</v>
      </c>
      <c r="I6" s="13"/>
      <c r="J6" s="13"/>
      <c r="K6" s="13"/>
      <c r="L6" s="13"/>
      <c r="M6" s="13"/>
      <c r="N6" s="13"/>
      <c r="O6" s="13">
        <v>6</v>
      </c>
      <c r="P6" s="13"/>
      <c r="Q6" s="13"/>
      <c r="R6" s="13"/>
      <c r="S6" s="13"/>
      <c r="T6" s="13"/>
    </row>
    <row r="7" ht="20" customHeight="1" spans="1:20">
      <c r="A7" s="14"/>
      <c r="B7" s="14"/>
      <c r="C7" s="14"/>
      <c r="D7" s="12" t="s">
        <v>154</v>
      </c>
      <c r="E7" s="12" t="s">
        <v>155</v>
      </c>
      <c r="F7" s="35">
        <f>F8</f>
        <v>1184.15</v>
      </c>
      <c r="G7" s="13">
        <f>G8</f>
        <v>688.12</v>
      </c>
      <c r="H7" s="13">
        <f>H8</f>
        <v>490.03</v>
      </c>
      <c r="I7" s="13"/>
      <c r="J7" s="13"/>
      <c r="K7" s="13"/>
      <c r="L7" s="13"/>
      <c r="M7" s="13"/>
      <c r="N7" s="13"/>
      <c r="O7" s="13">
        <v>6</v>
      </c>
      <c r="P7" s="13"/>
      <c r="Q7" s="13"/>
      <c r="R7" s="13"/>
      <c r="S7" s="13"/>
      <c r="T7" s="13"/>
    </row>
    <row r="8" ht="20" customHeight="1" spans="1:20">
      <c r="A8" s="33"/>
      <c r="B8" s="33"/>
      <c r="C8" s="33"/>
      <c r="D8" s="30" t="s">
        <v>156</v>
      </c>
      <c r="E8" s="30" t="s">
        <v>157</v>
      </c>
      <c r="F8" s="35">
        <f>SUM(F9:F20)</f>
        <v>1184.15</v>
      </c>
      <c r="G8" s="35">
        <f>SUM(G9:G20)</f>
        <v>688.12</v>
      </c>
      <c r="H8" s="35">
        <f>SUM(H9:H20)</f>
        <v>490.03</v>
      </c>
      <c r="I8" s="13"/>
      <c r="J8" s="13"/>
      <c r="K8" s="13"/>
      <c r="L8" s="13"/>
      <c r="M8" s="13"/>
      <c r="N8" s="13"/>
      <c r="O8" s="13">
        <f>SUM(O9:O20)</f>
        <v>6</v>
      </c>
      <c r="P8" s="13"/>
      <c r="Q8" s="13"/>
      <c r="R8" s="13"/>
      <c r="S8" s="13"/>
      <c r="T8" s="13"/>
    </row>
    <row r="9" ht="20" customHeight="1" spans="1:20">
      <c r="A9" s="34" t="s">
        <v>154</v>
      </c>
      <c r="B9" s="34" t="s">
        <v>172</v>
      </c>
      <c r="C9" s="34" t="s">
        <v>175</v>
      </c>
      <c r="D9" s="31" t="s">
        <v>252</v>
      </c>
      <c r="E9" s="35" t="s">
        <v>253</v>
      </c>
      <c r="F9" s="35">
        <f t="shared" ref="F6:F20" si="0">SUM(G9:H9)</f>
        <v>636.17</v>
      </c>
      <c r="G9" s="36">
        <v>533.64</v>
      </c>
      <c r="H9" s="36">
        <v>102.53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0" customHeight="1" spans="1:20">
      <c r="A10" s="34">
        <v>201</v>
      </c>
      <c r="B10" s="111" t="s">
        <v>172</v>
      </c>
      <c r="C10" s="111" t="s">
        <v>178</v>
      </c>
      <c r="D10" s="34">
        <v>201001</v>
      </c>
      <c r="E10" s="35" t="s">
        <v>254</v>
      </c>
      <c r="F10" s="35">
        <f t="shared" si="0"/>
        <v>261.4</v>
      </c>
      <c r="G10" s="36"/>
      <c r="H10" s="36">
        <v>261.4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0" customHeight="1" spans="1:20">
      <c r="A11" s="34">
        <v>203</v>
      </c>
      <c r="B11" s="111" t="s">
        <v>181</v>
      </c>
      <c r="C11" s="111" t="s">
        <v>183</v>
      </c>
      <c r="D11" s="34">
        <v>201001</v>
      </c>
      <c r="E11" s="35" t="s">
        <v>255</v>
      </c>
      <c r="F11" s="35">
        <f t="shared" si="0"/>
        <v>10</v>
      </c>
      <c r="G11" s="36"/>
      <c r="H11" s="36">
        <v>10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0" customHeight="1" spans="1:20">
      <c r="A12" s="34" t="s">
        <v>185</v>
      </c>
      <c r="B12" s="34" t="s">
        <v>188</v>
      </c>
      <c r="C12" s="34" t="s">
        <v>188</v>
      </c>
      <c r="D12" s="31" t="s">
        <v>252</v>
      </c>
      <c r="E12" s="35" t="s">
        <v>256</v>
      </c>
      <c r="F12" s="35">
        <f t="shared" si="0"/>
        <v>56.36</v>
      </c>
      <c r="G12" s="36">
        <v>56.36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0" customHeight="1" spans="1:20">
      <c r="A13" s="34" t="s">
        <v>185</v>
      </c>
      <c r="B13" s="34" t="s">
        <v>188</v>
      </c>
      <c r="C13" s="34" t="s">
        <v>181</v>
      </c>
      <c r="D13" s="31" t="s">
        <v>252</v>
      </c>
      <c r="E13" s="35" t="s">
        <v>257</v>
      </c>
      <c r="F13" s="35">
        <f t="shared" si="0"/>
        <v>5.08</v>
      </c>
      <c r="G13" s="36">
        <v>5.08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0" customHeight="1" spans="1:20">
      <c r="A14" s="34" t="s">
        <v>185</v>
      </c>
      <c r="B14" s="34" t="s">
        <v>195</v>
      </c>
      <c r="C14" s="34" t="s">
        <v>178</v>
      </c>
      <c r="D14" s="31" t="s">
        <v>252</v>
      </c>
      <c r="E14" s="35" t="s">
        <v>258</v>
      </c>
      <c r="F14" s="35">
        <f t="shared" si="0"/>
        <v>3.17</v>
      </c>
      <c r="G14" s="36">
        <v>3.17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ht="20" customHeight="1" spans="1:20">
      <c r="A15" s="34" t="s">
        <v>185</v>
      </c>
      <c r="B15" s="34" t="s">
        <v>200</v>
      </c>
      <c r="C15" s="34" t="s">
        <v>200</v>
      </c>
      <c r="D15" s="31" t="s">
        <v>252</v>
      </c>
      <c r="E15" s="35" t="s">
        <v>202</v>
      </c>
      <c r="F15" s="35">
        <f t="shared" si="0"/>
        <v>2.47</v>
      </c>
      <c r="G15" s="36">
        <v>2.47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ht="20" customHeight="1" spans="1:20">
      <c r="A16" s="34" t="s">
        <v>205</v>
      </c>
      <c r="B16" s="34" t="s">
        <v>208</v>
      </c>
      <c r="C16" s="34" t="s">
        <v>175</v>
      </c>
      <c r="D16" s="31" t="s">
        <v>252</v>
      </c>
      <c r="E16" s="35" t="s">
        <v>259</v>
      </c>
      <c r="F16" s="35">
        <f t="shared" si="0"/>
        <v>29.94</v>
      </c>
      <c r="G16" s="36">
        <v>29.94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ht="20" customHeight="1" spans="1:20">
      <c r="A17" s="34" t="s">
        <v>205</v>
      </c>
      <c r="B17" s="34" t="s">
        <v>213</v>
      </c>
      <c r="C17" s="34" t="s">
        <v>200</v>
      </c>
      <c r="D17" s="31" t="s">
        <v>252</v>
      </c>
      <c r="E17" s="35" t="s">
        <v>260</v>
      </c>
      <c r="F17" s="35">
        <f t="shared" si="0"/>
        <v>6</v>
      </c>
      <c r="G17" s="36">
        <v>6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ht="20" customHeight="1" spans="1:20">
      <c r="A18" s="34" t="s">
        <v>218</v>
      </c>
      <c r="B18" s="34" t="s">
        <v>178</v>
      </c>
      <c r="C18" s="34" t="s">
        <v>175</v>
      </c>
      <c r="D18" s="31" t="s">
        <v>252</v>
      </c>
      <c r="E18" s="35" t="s">
        <v>261</v>
      </c>
      <c r="F18" s="35">
        <f t="shared" si="0"/>
        <v>51.46</v>
      </c>
      <c r="G18" s="36">
        <v>51.46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ht="20" customHeight="1" spans="1:20">
      <c r="A19" s="35">
        <v>222</v>
      </c>
      <c r="B19" s="113" t="s">
        <v>175</v>
      </c>
      <c r="C19" s="35">
        <v>12</v>
      </c>
      <c r="D19" s="35">
        <v>201001</v>
      </c>
      <c r="E19" s="35" t="s">
        <v>262</v>
      </c>
      <c r="F19" s="35">
        <f t="shared" si="0"/>
        <v>116.1</v>
      </c>
      <c r="G19" s="35"/>
      <c r="H19" s="36">
        <v>116.1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</row>
    <row r="20" ht="20" customHeight="1" spans="1:20">
      <c r="A20" s="35">
        <v>222</v>
      </c>
      <c r="B20" s="113" t="s">
        <v>175</v>
      </c>
      <c r="C20" s="35">
        <v>99</v>
      </c>
      <c r="D20" s="35">
        <v>201001</v>
      </c>
      <c r="E20" s="35" t="s">
        <v>263</v>
      </c>
      <c r="F20" s="36">
        <f>SUM(G20:T20)</f>
        <v>6</v>
      </c>
      <c r="G20" s="35"/>
      <c r="H20" s="36"/>
      <c r="I20" s="35"/>
      <c r="J20" s="35"/>
      <c r="K20" s="35"/>
      <c r="L20" s="35"/>
      <c r="M20" s="35"/>
      <c r="N20" s="35"/>
      <c r="O20" s="36">
        <v>6</v>
      </c>
      <c r="P20" s="35"/>
      <c r="Q20" s="35"/>
      <c r="R20" s="35"/>
      <c r="S20" s="35"/>
      <c r="T20" s="3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zoomScale="120" zoomScaleNormal="120" workbookViewId="0">
      <selection activeCell="K16" sqref="K1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16" t="s">
        <v>264</v>
      </c>
      <c r="U1" s="16"/>
    </row>
    <row r="2" ht="32.4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19.5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5" customHeight="1" spans="1:21">
      <c r="A4" s="29" t="s">
        <v>159</v>
      </c>
      <c r="B4" s="29"/>
      <c r="C4" s="29"/>
      <c r="D4" s="29" t="s">
        <v>235</v>
      </c>
      <c r="E4" s="29" t="s">
        <v>236</v>
      </c>
      <c r="F4" s="29" t="s">
        <v>265</v>
      </c>
      <c r="G4" s="29" t="s">
        <v>162</v>
      </c>
      <c r="H4" s="29"/>
      <c r="I4" s="29"/>
      <c r="J4" s="29"/>
      <c r="K4" s="29" t="s">
        <v>163</v>
      </c>
      <c r="L4" s="29"/>
      <c r="M4" s="29"/>
      <c r="N4" s="29"/>
      <c r="O4" s="29"/>
      <c r="P4" s="29"/>
      <c r="Q4" s="29"/>
      <c r="R4" s="29"/>
      <c r="S4" s="29"/>
      <c r="T4" s="29"/>
      <c r="U4" s="29"/>
    </row>
    <row r="5" ht="33.15" customHeight="1" spans="1:21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 t="s">
        <v>136</v>
      </c>
      <c r="H5" s="29" t="s">
        <v>266</v>
      </c>
      <c r="I5" s="29" t="s">
        <v>267</v>
      </c>
      <c r="J5" s="29" t="s">
        <v>246</v>
      </c>
      <c r="K5" s="29" t="s">
        <v>136</v>
      </c>
      <c r="L5" s="29" t="s">
        <v>268</v>
      </c>
      <c r="M5" s="29" t="s">
        <v>269</v>
      </c>
      <c r="N5" s="29" t="s">
        <v>270</v>
      </c>
      <c r="O5" s="29" t="s">
        <v>248</v>
      </c>
      <c r="P5" s="29" t="s">
        <v>271</v>
      </c>
      <c r="Q5" s="29" t="s">
        <v>272</v>
      </c>
      <c r="R5" s="29" t="s">
        <v>273</v>
      </c>
      <c r="S5" s="29" t="s">
        <v>244</v>
      </c>
      <c r="T5" s="29" t="s">
        <v>247</v>
      </c>
      <c r="U5" s="29" t="s">
        <v>251</v>
      </c>
    </row>
    <row r="6" ht="19.9" customHeight="1" spans="1:21">
      <c r="A6" s="14"/>
      <c r="B6" s="14"/>
      <c r="C6" s="14"/>
      <c r="D6" s="14"/>
      <c r="E6" s="14" t="s">
        <v>136</v>
      </c>
      <c r="F6" s="60">
        <f>F7</f>
        <v>1184.15</v>
      </c>
      <c r="G6" s="66">
        <f>SUM(H6:J6)</f>
        <v>784.65</v>
      </c>
      <c r="H6" s="13">
        <f>H7</f>
        <v>682.12</v>
      </c>
      <c r="I6" s="13">
        <f>I7</f>
        <v>102.53</v>
      </c>
      <c r="J6" s="13"/>
      <c r="K6" s="13">
        <f>K7</f>
        <v>399.5</v>
      </c>
      <c r="L6" s="13"/>
      <c r="M6" s="13">
        <f>M7</f>
        <v>393.5</v>
      </c>
      <c r="N6" s="13">
        <f>N7</f>
        <v>6</v>
      </c>
      <c r="O6" s="13"/>
      <c r="P6" s="13"/>
      <c r="Q6" s="13"/>
      <c r="R6" s="13"/>
      <c r="S6" s="13"/>
      <c r="T6" s="13"/>
      <c r="U6" s="13"/>
    </row>
    <row r="7" ht="19.9" customHeight="1" spans="1:21">
      <c r="A7" s="14"/>
      <c r="B7" s="14"/>
      <c r="C7" s="14"/>
      <c r="D7" s="68" t="s">
        <v>154</v>
      </c>
      <c r="E7" s="69" t="s">
        <v>155</v>
      </c>
      <c r="F7" s="60">
        <f>F8</f>
        <v>1184.15</v>
      </c>
      <c r="G7" s="66">
        <f>G8</f>
        <v>784.65</v>
      </c>
      <c r="H7" s="70">
        <f>H8</f>
        <v>682.12</v>
      </c>
      <c r="I7" s="70">
        <f>I8</f>
        <v>102.53</v>
      </c>
      <c r="J7" s="70"/>
      <c r="K7" s="70">
        <f>K8</f>
        <v>399.5</v>
      </c>
      <c r="L7" s="70"/>
      <c r="M7" s="70">
        <f>M8</f>
        <v>393.5</v>
      </c>
      <c r="N7" s="70">
        <f>N8</f>
        <v>6</v>
      </c>
      <c r="O7" s="70"/>
      <c r="P7" s="70"/>
      <c r="Q7" s="70"/>
      <c r="R7" s="70"/>
      <c r="S7" s="70"/>
      <c r="T7" s="70"/>
      <c r="U7" s="70"/>
    </row>
    <row r="8" ht="19.9" customHeight="1" spans="1:21">
      <c r="A8" s="33"/>
      <c r="B8" s="33"/>
      <c r="C8" s="33"/>
      <c r="D8" s="71" t="s">
        <v>156</v>
      </c>
      <c r="E8" s="72" t="s">
        <v>157</v>
      </c>
      <c r="F8" s="65">
        <f t="shared" ref="F8:F20" si="0">G8+K8</f>
        <v>1184.15</v>
      </c>
      <c r="G8" s="66">
        <f t="shared" ref="G8:G16" si="1">SUM(H8:J8)</f>
        <v>784.65</v>
      </c>
      <c r="H8" s="21">
        <f>SUM(H9:H20)</f>
        <v>682.12</v>
      </c>
      <c r="I8" s="21">
        <f>SUM(I9:I20)</f>
        <v>102.53</v>
      </c>
      <c r="J8" s="21"/>
      <c r="K8" s="21">
        <f>SUM(K9:K20)</f>
        <v>399.5</v>
      </c>
      <c r="L8" s="21"/>
      <c r="M8" s="21">
        <f>SUM(M9:M20)</f>
        <v>393.5</v>
      </c>
      <c r="N8" s="21">
        <f>SUM(N9:N20)</f>
        <v>6</v>
      </c>
      <c r="O8" s="21"/>
      <c r="P8" s="21"/>
      <c r="Q8" s="21"/>
      <c r="R8" s="21"/>
      <c r="S8" s="21"/>
      <c r="T8" s="21"/>
      <c r="U8" s="21"/>
    </row>
    <row r="9" ht="19.9" customHeight="1" spans="1:21">
      <c r="A9" s="34" t="s">
        <v>154</v>
      </c>
      <c r="B9" s="34" t="s">
        <v>172</v>
      </c>
      <c r="C9" s="34" t="s">
        <v>175</v>
      </c>
      <c r="D9" s="73" t="s">
        <v>252</v>
      </c>
      <c r="E9" s="74" t="s">
        <v>253</v>
      </c>
      <c r="F9" s="65">
        <f t="shared" si="0"/>
        <v>636.17</v>
      </c>
      <c r="G9" s="66">
        <f t="shared" si="1"/>
        <v>636.17</v>
      </c>
      <c r="H9" s="66">
        <v>533.64</v>
      </c>
      <c r="I9" s="66">
        <v>102.53</v>
      </c>
      <c r="J9" s="66"/>
      <c r="K9" s="66">
        <f>SUM(L9:U9)</f>
        <v>0</v>
      </c>
      <c r="L9" s="66"/>
      <c r="M9" s="66"/>
      <c r="N9" s="66"/>
      <c r="O9" s="66"/>
      <c r="P9" s="66"/>
      <c r="Q9" s="66"/>
      <c r="R9" s="66"/>
      <c r="S9" s="66"/>
      <c r="T9" s="66"/>
      <c r="U9" s="66"/>
    </row>
    <row r="10" ht="19.9" customHeight="1" spans="1:21">
      <c r="A10" s="34">
        <v>201</v>
      </c>
      <c r="B10" s="111" t="s">
        <v>172</v>
      </c>
      <c r="C10" s="111" t="s">
        <v>178</v>
      </c>
      <c r="D10" s="75">
        <v>201001</v>
      </c>
      <c r="E10" s="74" t="s">
        <v>254</v>
      </c>
      <c r="F10" s="65">
        <f t="shared" si="0"/>
        <v>261.4</v>
      </c>
      <c r="G10" s="66">
        <f t="shared" si="1"/>
        <v>0</v>
      </c>
      <c r="H10" s="66"/>
      <c r="I10" s="66"/>
      <c r="J10" s="66"/>
      <c r="K10" s="66">
        <f>SUM(L10:U10)</f>
        <v>261.4</v>
      </c>
      <c r="L10" s="66"/>
      <c r="M10" s="66">
        <v>261.4</v>
      </c>
      <c r="N10" s="66"/>
      <c r="O10" s="66"/>
      <c r="P10" s="66"/>
      <c r="Q10" s="66"/>
      <c r="R10" s="66"/>
      <c r="S10" s="66"/>
      <c r="T10" s="66"/>
      <c r="U10" s="66"/>
    </row>
    <row r="11" ht="19.9" customHeight="1" spans="1:21">
      <c r="A11" s="34">
        <v>203</v>
      </c>
      <c r="B11" s="111" t="s">
        <v>181</v>
      </c>
      <c r="C11" s="111" t="s">
        <v>183</v>
      </c>
      <c r="D11" s="75">
        <v>201001</v>
      </c>
      <c r="E11" s="74" t="s">
        <v>255</v>
      </c>
      <c r="F11" s="65">
        <f t="shared" si="0"/>
        <v>10</v>
      </c>
      <c r="G11" s="66">
        <f t="shared" si="1"/>
        <v>0</v>
      </c>
      <c r="H11" s="66"/>
      <c r="I11" s="66"/>
      <c r="J11" s="66"/>
      <c r="K11" s="66">
        <f>SUM(L11:U11)</f>
        <v>10</v>
      </c>
      <c r="L11" s="66"/>
      <c r="M11" s="66">
        <v>10</v>
      </c>
      <c r="N11" s="66"/>
      <c r="O11" s="66"/>
      <c r="P11" s="66"/>
      <c r="Q11" s="66"/>
      <c r="R11" s="66"/>
      <c r="S11" s="66"/>
      <c r="T11" s="66"/>
      <c r="U11" s="66"/>
    </row>
    <row r="12" ht="19.9" customHeight="1" spans="1:21">
      <c r="A12" s="34" t="s">
        <v>185</v>
      </c>
      <c r="B12" s="34" t="s">
        <v>188</v>
      </c>
      <c r="C12" s="34" t="s">
        <v>188</v>
      </c>
      <c r="D12" s="73" t="s">
        <v>252</v>
      </c>
      <c r="E12" s="74" t="s">
        <v>256</v>
      </c>
      <c r="F12" s="65">
        <f t="shared" si="0"/>
        <v>56.36</v>
      </c>
      <c r="G12" s="66">
        <f t="shared" si="1"/>
        <v>56.36</v>
      </c>
      <c r="H12" s="66">
        <v>56.36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19.9" customHeight="1" spans="1:21">
      <c r="A13" s="34" t="s">
        <v>185</v>
      </c>
      <c r="B13" s="34" t="s">
        <v>188</v>
      </c>
      <c r="C13" s="34" t="s">
        <v>181</v>
      </c>
      <c r="D13" s="73" t="s">
        <v>252</v>
      </c>
      <c r="E13" s="74" t="s">
        <v>257</v>
      </c>
      <c r="F13" s="65">
        <f t="shared" si="0"/>
        <v>5.08</v>
      </c>
      <c r="G13" s="66">
        <f t="shared" si="1"/>
        <v>5.08</v>
      </c>
      <c r="H13" s="66">
        <v>5.08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ht="19.9" customHeight="1" spans="1:21">
      <c r="A14" s="34" t="s">
        <v>185</v>
      </c>
      <c r="B14" s="34" t="s">
        <v>195</v>
      </c>
      <c r="C14" s="34" t="s">
        <v>178</v>
      </c>
      <c r="D14" s="73" t="s">
        <v>252</v>
      </c>
      <c r="E14" s="74" t="s">
        <v>258</v>
      </c>
      <c r="F14" s="65">
        <f t="shared" si="0"/>
        <v>3.17</v>
      </c>
      <c r="G14" s="66">
        <f t="shared" si="1"/>
        <v>3.17</v>
      </c>
      <c r="H14" s="66">
        <v>3.17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ht="19.9" customHeight="1" spans="1:21">
      <c r="A15" s="34" t="s">
        <v>185</v>
      </c>
      <c r="B15" s="34" t="s">
        <v>200</v>
      </c>
      <c r="C15" s="34" t="s">
        <v>200</v>
      </c>
      <c r="D15" s="73" t="s">
        <v>252</v>
      </c>
      <c r="E15" s="74" t="s">
        <v>202</v>
      </c>
      <c r="F15" s="65">
        <f t="shared" si="0"/>
        <v>2.47</v>
      </c>
      <c r="G15" s="66">
        <f t="shared" si="1"/>
        <v>2.47</v>
      </c>
      <c r="H15" s="66">
        <v>2.47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ht="19.9" customHeight="1" spans="1:21">
      <c r="A16" s="34" t="s">
        <v>205</v>
      </c>
      <c r="B16" s="34" t="s">
        <v>208</v>
      </c>
      <c r="C16" s="34" t="s">
        <v>175</v>
      </c>
      <c r="D16" s="73" t="s">
        <v>252</v>
      </c>
      <c r="E16" s="74" t="s">
        <v>259</v>
      </c>
      <c r="F16" s="65">
        <f t="shared" si="0"/>
        <v>29.94</v>
      </c>
      <c r="G16" s="66">
        <f t="shared" si="1"/>
        <v>29.94</v>
      </c>
      <c r="H16" s="66">
        <v>29.94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19.9" customHeight="1" spans="1:21">
      <c r="A17" s="34" t="s">
        <v>205</v>
      </c>
      <c r="B17" s="34" t="s">
        <v>213</v>
      </c>
      <c r="C17" s="34" t="s">
        <v>200</v>
      </c>
      <c r="D17" s="73" t="s">
        <v>252</v>
      </c>
      <c r="E17" s="74" t="s">
        <v>260</v>
      </c>
      <c r="F17" s="65">
        <f t="shared" si="0"/>
        <v>6</v>
      </c>
      <c r="G17" s="66"/>
      <c r="H17" s="66"/>
      <c r="I17" s="66"/>
      <c r="J17" s="66"/>
      <c r="K17" s="66">
        <f>SUM(L17:U17)</f>
        <v>6</v>
      </c>
      <c r="L17" s="66"/>
      <c r="M17" s="66"/>
      <c r="N17" s="66">
        <v>6</v>
      </c>
      <c r="O17" s="66"/>
      <c r="P17" s="66"/>
      <c r="Q17" s="66"/>
      <c r="R17" s="66"/>
      <c r="S17" s="66"/>
      <c r="T17" s="66"/>
      <c r="U17" s="66"/>
    </row>
    <row r="18" ht="19.5" spans="1:21">
      <c r="A18" s="34" t="s">
        <v>218</v>
      </c>
      <c r="B18" s="34" t="s">
        <v>178</v>
      </c>
      <c r="C18" s="34" t="s">
        <v>175</v>
      </c>
      <c r="D18" s="73" t="s">
        <v>252</v>
      </c>
      <c r="E18" s="74" t="s">
        <v>261</v>
      </c>
      <c r="F18" s="65">
        <f t="shared" si="0"/>
        <v>51.46</v>
      </c>
      <c r="G18" s="76">
        <f>SUM(H18:J18)</f>
        <v>51.46</v>
      </c>
      <c r="H18" s="76">
        <v>51.46</v>
      </c>
      <c r="I18" s="76"/>
      <c r="J18" s="76"/>
      <c r="K18" s="66">
        <f>SUM(L18:U18)</f>
        <v>0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1:21">
      <c r="A19" s="35">
        <v>222</v>
      </c>
      <c r="B19" s="113" t="s">
        <v>175</v>
      </c>
      <c r="C19" s="35">
        <v>12</v>
      </c>
      <c r="D19" s="77">
        <v>201001</v>
      </c>
      <c r="E19" s="74" t="s">
        <v>262</v>
      </c>
      <c r="F19" s="65">
        <f t="shared" si="0"/>
        <v>116.1</v>
      </c>
      <c r="G19" s="76"/>
      <c r="H19" s="76"/>
      <c r="I19" s="76"/>
      <c r="J19" s="76"/>
      <c r="K19" s="66">
        <f>SUM(L19:U19)</f>
        <v>116.1</v>
      </c>
      <c r="L19" s="76"/>
      <c r="M19" s="76">
        <v>116.1</v>
      </c>
      <c r="N19" s="76"/>
      <c r="O19" s="76"/>
      <c r="P19" s="76"/>
      <c r="Q19" s="76"/>
      <c r="R19" s="76"/>
      <c r="S19" s="76"/>
      <c r="T19" s="76"/>
      <c r="U19" s="76"/>
    </row>
    <row r="20" spans="1:21">
      <c r="A20" s="35">
        <v>222</v>
      </c>
      <c r="B20" s="113" t="s">
        <v>175</v>
      </c>
      <c r="C20" s="35">
        <v>99</v>
      </c>
      <c r="D20" s="77">
        <v>201001</v>
      </c>
      <c r="E20" s="74" t="s">
        <v>263</v>
      </c>
      <c r="F20" s="65">
        <f t="shared" si="0"/>
        <v>6</v>
      </c>
      <c r="G20" s="76"/>
      <c r="H20" s="76"/>
      <c r="I20" s="76"/>
      <c r="J20" s="76"/>
      <c r="K20" s="66">
        <f>SUM(L20:U20)</f>
        <v>6</v>
      </c>
      <c r="L20" s="76"/>
      <c r="M20" s="76">
        <v>6</v>
      </c>
      <c r="N20" s="76"/>
      <c r="O20" s="76"/>
      <c r="P20" s="76"/>
      <c r="Q20" s="76"/>
      <c r="R20" s="76"/>
      <c r="S20" s="76"/>
      <c r="T20" s="76"/>
      <c r="U20" s="7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9" workbookViewId="0">
      <selection activeCell="D42" sqref="D42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16" t="s">
        <v>274</v>
      </c>
    </row>
    <row r="2" ht="27.85" customHeight="1" spans="1:4">
      <c r="A2" s="17" t="s">
        <v>12</v>
      </c>
      <c r="B2" s="17"/>
      <c r="C2" s="17"/>
      <c r="D2" s="17"/>
    </row>
    <row r="3" ht="16.55" customHeight="1" spans="1:4">
      <c r="A3" s="11" t="s">
        <v>31</v>
      </c>
      <c r="B3" s="11"/>
      <c r="C3" s="11"/>
      <c r="D3" s="9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4" t="s">
        <v>275</v>
      </c>
      <c r="B6" s="13">
        <f>B7</f>
        <v>944.15</v>
      </c>
      <c r="C6" s="14" t="s">
        <v>276</v>
      </c>
      <c r="D6" s="38">
        <f>SUM(D7:D36)</f>
        <v>944.15</v>
      </c>
    </row>
    <row r="7" ht="17.65" customHeight="1" spans="1:4">
      <c r="A7" s="5" t="s">
        <v>277</v>
      </c>
      <c r="B7" s="6">
        <f>SUM(B8:B9)</f>
        <v>944.15</v>
      </c>
      <c r="C7" s="5" t="s">
        <v>41</v>
      </c>
      <c r="D7" s="32">
        <v>661.57</v>
      </c>
    </row>
    <row r="8" ht="17.65" customHeight="1" spans="1:4">
      <c r="A8" s="5" t="s">
        <v>278</v>
      </c>
      <c r="B8" s="6">
        <v>944.15</v>
      </c>
      <c r="C8" s="5" t="s">
        <v>45</v>
      </c>
      <c r="D8" s="32"/>
    </row>
    <row r="9" ht="27.1" customHeight="1" spans="1:4">
      <c r="A9" s="5" t="s">
        <v>48</v>
      </c>
      <c r="B9" s="6"/>
      <c r="C9" s="5" t="s">
        <v>49</v>
      </c>
      <c r="D9" s="32">
        <v>10</v>
      </c>
    </row>
    <row r="10" ht="17.65" customHeight="1" spans="1:4">
      <c r="A10" s="5" t="s">
        <v>279</v>
      </c>
      <c r="B10" s="6"/>
      <c r="C10" s="5" t="s">
        <v>53</v>
      </c>
      <c r="D10" s="32"/>
    </row>
    <row r="11" ht="17.65" customHeight="1" spans="1:4">
      <c r="A11" s="5" t="s">
        <v>280</v>
      </c>
      <c r="B11" s="6"/>
      <c r="C11" s="5" t="s">
        <v>57</v>
      </c>
      <c r="D11" s="32"/>
    </row>
    <row r="12" ht="17.65" customHeight="1" spans="1:4">
      <c r="A12" s="5" t="s">
        <v>281</v>
      </c>
      <c r="B12" s="6"/>
      <c r="C12" s="5" t="s">
        <v>61</v>
      </c>
      <c r="D12" s="32"/>
    </row>
    <row r="13" ht="17.65" customHeight="1" spans="1:4">
      <c r="A13" s="14" t="s">
        <v>282</v>
      </c>
      <c r="B13" s="13"/>
      <c r="C13" s="5" t="s">
        <v>65</v>
      </c>
      <c r="D13" s="32"/>
    </row>
    <row r="14" ht="17.65" customHeight="1" spans="1:4">
      <c r="A14" s="5" t="s">
        <v>277</v>
      </c>
      <c r="B14" s="6"/>
      <c r="C14" s="5" t="s">
        <v>69</v>
      </c>
      <c r="D14" s="32">
        <v>67.08</v>
      </c>
    </row>
    <row r="15" ht="17.65" customHeight="1" spans="1:4">
      <c r="A15" s="5" t="s">
        <v>279</v>
      </c>
      <c r="B15" s="6"/>
      <c r="C15" s="5" t="s">
        <v>73</v>
      </c>
      <c r="D15" s="32"/>
    </row>
    <row r="16" ht="17.65" customHeight="1" spans="1:4">
      <c r="A16" s="5" t="s">
        <v>280</v>
      </c>
      <c r="B16" s="6"/>
      <c r="C16" s="5" t="s">
        <v>77</v>
      </c>
      <c r="D16" s="32">
        <v>29.94</v>
      </c>
    </row>
    <row r="17" ht="17.65" customHeight="1" spans="1:4">
      <c r="A17" s="5" t="s">
        <v>281</v>
      </c>
      <c r="B17" s="6"/>
      <c r="C17" s="5" t="s">
        <v>81</v>
      </c>
      <c r="D17" s="32"/>
    </row>
    <row r="18" ht="17.65" customHeight="1" spans="1:4">
      <c r="A18" s="5"/>
      <c r="B18" s="6"/>
      <c r="C18" s="5" t="s">
        <v>85</v>
      </c>
      <c r="D18" s="32"/>
    </row>
    <row r="19" ht="17.65" customHeight="1" spans="1:4">
      <c r="A19" s="5"/>
      <c r="B19" s="5"/>
      <c r="C19" s="5" t="s">
        <v>89</v>
      </c>
      <c r="D19" s="32"/>
    </row>
    <row r="20" ht="17.65" customHeight="1" spans="1:4">
      <c r="A20" s="5"/>
      <c r="B20" s="5"/>
      <c r="C20" s="5" t="s">
        <v>93</v>
      </c>
      <c r="D20" s="32"/>
    </row>
    <row r="21" ht="17.65" customHeight="1" spans="1:4">
      <c r="A21" s="5"/>
      <c r="B21" s="5"/>
      <c r="C21" s="5" t="s">
        <v>97</v>
      </c>
      <c r="D21" s="32"/>
    </row>
    <row r="22" ht="17.65" customHeight="1" spans="1:4">
      <c r="A22" s="5"/>
      <c r="B22" s="5"/>
      <c r="C22" s="5" t="s">
        <v>100</v>
      </c>
      <c r="D22" s="32"/>
    </row>
    <row r="23" ht="17.65" customHeight="1" spans="1:4">
      <c r="A23" s="5"/>
      <c r="B23" s="5"/>
      <c r="C23" s="5" t="s">
        <v>103</v>
      </c>
      <c r="D23" s="32"/>
    </row>
    <row r="24" ht="17.65" customHeight="1" spans="1:4">
      <c r="A24" s="5"/>
      <c r="B24" s="5"/>
      <c r="C24" s="5" t="s">
        <v>105</v>
      </c>
      <c r="D24" s="32"/>
    </row>
    <row r="25" ht="17.65" customHeight="1" spans="1:4">
      <c r="A25" s="5"/>
      <c r="B25" s="5"/>
      <c r="C25" s="5" t="s">
        <v>107</v>
      </c>
      <c r="D25" s="32"/>
    </row>
    <row r="26" ht="17.65" customHeight="1" spans="1:4">
      <c r="A26" s="5"/>
      <c r="B26" s="5"/>
      <c r="C26" s="5" t="s">
        <v>109</v>
      </c>
      <c r="D26" s="32">
        <v>51.46</v>
      </c>
    </row>
    <row r="27" ht="17.65" customHeight="1" spans="1:4">
      <c r="A27" s="5"/>
      <c r="B27" s="5"/>
      <c r="C27" s="5" t="s">
        <v>111</v>
      </c>
      <c r="D27" s="32">
        <v>124.1</v>
      </c>
    </row>
    <row r="28" ht="17.65" customHeight="1" spans="1:4">
      <c r="A28" s="5"/>
      <c r="B28" s="5"/>
      <c r="C28" s="5" t="s">
        <v>113</v>
      </c>
      <c r="D28" s="32"/>
    </row>
    <row r="29" ht="17.65" customHeight="1" spans="1:4">
      <c r="A29" s="5"/>
      <c r="B29" s="5"/>
      <c r="C29" s="5" t="s">
        <v>115</v>
      </c>
      <c r="D29" s="32"/>
    </row>
    <row r="30" ht="17.65" customHeight="1" spans="1:4">
      <c r="A30" s="5"/>
      <c r="B30" s="5"/>
      <c r="C30" s="5" t="s">
        <v>117</v>
      </c>
      <c r="D30" s="32"/>
    </row>
    <row r="31" ht="17.65" customHeight="1" spans="1:4">
      <c r="A31" s="5"/>
      <c r="B31" s="5"/>
      <c r="C31" s="5" t="s">
        <v>119</v>
      </c>
      <c r="D31" s="32"/>
    </row>
    <row r="32" ht="17.65" customHeight="1" spans="1:4">
      <c r="A32" s="5"/>
      <c r="B32" s="5"/>
      <c r="C32" s="5" t="s">
        <v>121</v>
      </c>
      <c r="D32" s="32"/>
    </row>
    <row r="33" ht="17.65" customHeight="1" spans="1:4">
      <c r="A33" s="5"/>
      <c r="B33" s="5"/>
      <c r="C33" s="5" t="s">
        <v>123</v>
      </c>
      <c r="D33" s="32"/>
    </row>
    <row r="34" ht="17.65" customHeight="1" spans="1:4">
      <c r="A34" s="5"/>
      <c r="B34" s="5"/>
      <c r="C34" s="5" t="s">
        <v>124</v>
      </c>
      <c r="D34" s="32"/>
    </row>
    <row r="35" ht="17.65" customHeight="1" spans="1:4">
      <c r="A35" s="5"/>
      <c r="B35" s="5"/>
      <c r="C35" s="5" t="s">
        <v>125</v>
      </c>
      <c r="D35" s="32"/>
    </row>
    <row r="36" ht="17.65" customHeight="1" spans="1:4">
      <c r="A36" s="5"/>
      <c r="B36" s="5"/>
      <c r="C36" s="5" t="s">
        <v>126</v>
      </c>
      <c r="D36" s="32"/>
    </row>
    <row r="37" ht="17.65" customHeight="1" spans="1:4">
      <c r="A37" s="5"/>
      <c r="B37" s="5"/>
      <c r="C37" s="5"/>
      <c r="D37" s="5"/>
    </row>
    <row r="38" ht="17.65" customHeight="1" spans="1:4">
      <c r="A38" s="14"/>
      <c r="B38" s="14"/>
      <c r="C38" s="14" t="s">
        <v>283</v>
      </c>
      <c r="D38" s="13"/>
    </row>
    <row r="39" ht="17.65" customHeight="1" spans="1:4">
      <c r="A39" s="14"/>
      <c r="B39" s="14"/>
      <c r="C39" s="14"/>
      <c r="D39" s="14"/>
    </row>
    <row r="40" ht="17.65" customHeight="1" spans="1:4">
      <c r="A40" s="29" t="s">
        <v>284</v>
      </c>
      <c r="B40" s="13">
        <f>B6</f>
        <v>944.15</v>
      </c>
      <c r="C40" s="29" t="s">
        <v>285</v>
      </c>
      <c r="D40" s="38">
        <f>SUM(D6)</f>
        <v>944.15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zoomScale="120" zoomScaleNormal="120" workbookViewId="0">
      <pane ySplit="6" topLeftCell="A7" activePane="bottomLeft" state="frozen"/>
      <selection/>
      <selection pane="bottomLeft" activeCell="H15" sqref="H15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"/>
      <c r="D1" s="1"/>
      <c r="K1" s="16" t="s">
        <v>286</v>
      </c>
    </row>
    <row r="2" ht="37.6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3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7.3" customHeight="1" spans="1:11">
      <c r="A5" s="4"/>
      <c r="B5" s="4"/>
      <c r="C5" s="4"/>
      <c r="D5" s="4"/>
      <c r="E5" s="4"/>
      <c r="F5" s="4"/>
      <c r="G5" s="4" t="s">
        <v>138</v>
      </c>
      <c r="H5" s="4" t="s">
        <v>287</v>
      </c>
      <c r="I5" s="4"/>
      <c r="J5" s="4" t="s">
        <v>288</v>
      </c>
      <c r="K5" s="4"/>
    </row>
    <row r="6" ht="21.1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266</v>
      </c>
      <c r="I6" s="4" t="s">
        <v>246</v>
      </c>
      <c r="J6" s="4"/>
      <c r="K6" s="4"/>
    </row>
    <row r="7" ht="19.9" customHeight="1" spans="1:11">
      <c r="A7" s="5"/>
      <c r="B7" s="5"/>
      <c r="C7" s="5"/>
      <c r="D7" s="14"/>
      <c r="E7" s="14" t="s">
        <v>136</v>
      </c>
      <c r="F7" s="13">
        <f>G7+K7</f>
        <v>944.15</v>
      </c>
      <c r="G7" s="13">
        <f>SUM(H7:J7)</f>
        <v>784.65</v>
      </c>
      <c r="H7" s="13">
        <f>H8</f>
        <v>677.91</v>
      </c>
      <c r="I7" s="13">
        <v>4.21</v>
      </c>
      <c r="J7" s="13">
        <f>J8</f>
        <v>102.53</v>
      </c>
      <c r="K7" s="13">
        <v>159.5</v>
      </c>
    </row>
    <row r="8" ht="19.9" customHeight="1" spans="1:11">
      <c r="A8" s="5"/>
      <c r="B8" s="5"/>
      <c r="C8" s="5"/>
      <c r="D8" s="12" t="s">
        <v>154</v>
      </c>
      <c r="E8" s="12" t="s">
        <v>155</v>
      </c>
      <c r="F8" s="13">
        <f>G8+K8</f>
        <v>944.15</v>
      </c>
      <c r="G8" s="13">
        <f>SUM(H8:J8)</f>
        <v>784.65</v>
      </c>
      <c r="H8" s="13">
        <f>H9</f>
        <v>677.91</v>
      </c>
      <c r="I8" s="13">
        <v>4.21</v>
      </c>
      <c r="J8" s="13">
        <f>J9</f>
        <v>102.53</v>
      </c>
      <c r="K8" s="13">
        <v>159.5</v>
      </c>
    </row>
    <row r="9" ht="19.9" customHeight="1" spans="1:11">
      <c r="A9" s="5"/>
      <c r="B9" s="5"/>
      <c r="C9" s="5"/>
      <c r="D9" s="30" t="s">
        <v>156</v>
      </c>
      <c r="E9" s="30" t="s">
        <v>157</v>
      </c>
      <c r="F9" s="13">
        <f>G9+K9</f>
        <v>944.15</v>
      </c>
      <c r="G9" s="13">
        <f>SUM(H9:J9)</f>
        <v>784.65</v>
      </c>
      <c r="H9" s="13">
        <v>677.91</v>
      </c>
      <c r="I9" s="13">
        <v>4.21</v>
      </c>
      <c r="J9" s="13">
        <f>J10</f>
        <v>102.53</v>
      </c>
      <c r="K9" s="13">
        <v>159.5</v>
      </c>
    </row>
    <row r="10" ht="19.9" customHeight="1" spans="1:11">
      <c r="A10" s="29" t="s">
        <v>154</v>
      </c>
      <c r="B10" s="29"/>
      <c r="C10" s="29"/>
      <c r="D10" s="14" t="s">
        <v>170</v>
      </c>
      <c r="E10" s="14" t="s">
        <v>171</v>
      </c>
      <c r="F10" s="13">
        <f>G10+J10</f>
        <v>636.17</v>
      </c>
      <c r="G10" s="13">
        <f>SUM(H10:I10)</f>
        <v>533.64</v>
      </c>
      <c r="H10" s="13">
        <f>H11</f>
        <v>529.43</v>
      </c>
      <c r="I10" s="13">
        <v>4.21</v>
      </c>
      <c r="J10" s="13">
        <f>J11</f>
        <v>102.53</v>
      </c>
      <c r="K10" s="13">
        <f>K11</f>
        <v>21.4</v>
      </c>
    </row>
    <row r="11" ht="19.9" customHeight="1" spans="1:11">
      <c r="A11" s="29" t="s">
        <v>154</v>
      </c>
      <c r="B11" s="56" t="s">
        <v>172</v>
      </c>
      <c r="C11" s="29"/>
      <c r="D11" s="14" t="s">
        <v>173</v>
      </c>
      <c r="E11" s="14" t="s">
        <v>174</v>
      </c>
      <c r="F11" s="13">
        <f>G11+J11</f>
        <v>636.17</v>
      </c>
      <c r="G11" s="13">
        <f>SUM(H11:I11)</f>
        <v>533.64</v>
      </c>
      <c r="H11" s="13">
        <f>H12</f>
        <v>529.43</v>
      </c>
      <c r="I11" s="13">
        <v>4.21</v>
      </c>
      <c r="J11" s="13">
        <f>J12</f>
        <v>102.53</v>
      </c>
      <c r="K11" s="13">
        <v>21.4</v>
      </c>
    </row>
    <row r="12" ht="19.9" customHeight="1" spans="1:11">
      <c r="A12" s="34" t="s">
        <v>154</v>
      </c>
      <c r="B12" s="34" t="s">
        <v>172</v>
      </c>
      <c r="C12" s="34" t="s">
        <v>175</v>
      </c>
      <c r="D12" s="31" t="s">
        <v>176</v>
      </c>
      <c r="E12" s="5" t="s">
        <v>177</v>
      </c>
      <c r="F12" s="6">
        <f>G12+J12</f>
        <v>636.17</v>
      </c>
      <c r="G12" s="6">
        <f>SUM(H12:I12)</f>
        <v>533.64</v>
      </c>
      <c r="H12" s="32">
        <v>529.43</v>
      </c>
      <c r="I12" s="32">
        <v>4.21</v>
      </c>
      <c r="J12" s="32">
        <v>102.53</v>
      </c>
      <c r="K12" s="32"/>
    </row>
    <row r="13" ht="19.9" customHeight="1" spans="1:11">
      <c r="A13" s="34">
        <v>201</v>
      </c>
      <c r="B13" s="111" t="s">
        <v>172</v>
      </c>
      <c r="C13" s="111" t="s">
        <v>178</v>
      </c>
      <c r="D13" s="34">
        <v>2010402</v>
      </c>
      <c r="E13" s="5" t="s">
        <v>179</v>
      </c>
      <c r="F13" s="6"/>
      <c r="G13" s="6"/>
      <c r="H13" s="32"/>
      <c r="I13" s="32"/>
      <c r="J13" s="32"/>
      <c r="K13" s="32">
        <v>21.4</v>
      </c>
    </row>
    <row r="14" ht="19.9" customHeight="1" spans="1:11">
      <c r="A14" s="34">
        <v>203</v>
      </c>
      <c r="B14" s="34"/>
      <c r="C14" s="34"/>
      <c r="D14" s="34">
        <v>203</v>
      </c>
      <c r="E14" s="14" t="s">
        <v>180</v>
      </c>
      <c r="F14" s="6"/>
      <c r="G14" s="6"/>
      <c r="H14" s="32"/>
      <c r="I14" s="32"/>
      <c r="J14" s="32"/>
      <c r="K14" s="38">
        <v>10</v>
      </c>
    </row>
    <row r="15" ht="19.9" customHeight="1" spans="1:11">
      <c r="A15" s="34">
        <v>203</v>
      </c>
      <c r="B15" s="111" t="s">
        <v>181</v>
      </c>
      <c r="C15" s="34"/>
      <c r="D15" s="34">
        <v>20306</v>
      </c>
      <c r="E15" s="5" t="s">
        <v>182</v>
      </c>
      <c r="F15" s="6"/>
      <c r="G15" s="6"/>
      <c r="H15" s="32"/>
      <c r="I15" s="32"/>
      <c r="J15" s="32"/>
      <c r="K15" s="32">
        <v>10</v>
      </c>
    </row>
    <row r="16" ht="19.9" customHeight="1" spans="1:11">
      <c r="A16" s="34">
        <v>203</v>
      </c>
      <c r="B16" s="111" t="s">
        <v>181</v>
      </c>
      <c r="C16" s="111" t="s">
        <v>183</v>
      </c>
      <c r="D16" s="34">
        <v>2030603</v>
      </c>
      <c r="E16" s="5" t="s">
        <v>184</v>
      </c>
      <c r="F16" s="6"/>
      <c r="G16" s="6"/>
      <c r="H16" s="32"/>
      <c r="I16" s="32"/>
      <c r="J16" s="32"/>
      <c r="K16" s="32">
        <v>10</v>
      </c>
    </row>
    <row r="17" ht="19.9" customHeight="1" spans="1:11">
      <c r="A17" s="29" t="s">
        <v>185</v>
      </c>
      <c r="B17" s="29"/>
      <c r="C17" s="29"/>
      <c r="D17" s="14" t="s">
        <v>186</v>
      </c>
      <c r="E17" s="14" t="s">
        <v>187</v>
      </c>
      <c r="F17" s="13">
        <v>77.34</v>
      </c>
      <c r="G17" s="13">
        <v>77.34</v>
      </c>
      <c r="H17" s="13">
        <v>73.13</v>
      </c>
      <c r="I17" s="13"/>
      <c r="J17" s="13"/>
      <c r="K17" s="13"/>
    </row>
    <row r="18" ht="19.9" customHeight="1" spans="1:11">
      <c r="A18" s="29" t="s">
        <v>185</v>
      </c>
      <c r="B18" s="56" t="s">
        <v>188</v>
      </c>
      <c r="C18" s="29"/>
      <c r="D18" s="14" t="s">
        <v>189</v>
      </c>
      <c r="E18" s="14" t="s">
        <v>190</v>
      </c>
      <c r="F18" s="13">
        <v>74.29</v>
      </c>
      <c r="G18" s="13">
        <v>74.29</v>
      </c>
      <c r="H18" s="13">
        <v>70.08</v>
      </c>
      <c r="I18" s="13"/>
      <c r="J18" s="13"/>
      <c r="K18" s="13"/>
    </row>
    <row r="19" ht="19.9" customHeight="1" spans="1:11">
      <c r="A19" s="34" t="s">
        <v>185</v>
      </c>
      <c r="B19" s="34" t="s">
        <v>188</v>
      </c>
      <c r="C19" s="34" t="s">
        <v>188</v>
      </c>
      <c r="D19" s="31" t="s">
        <v>191</v>
      </c>
      <c r="E19" s="5" t="s">
        <v>192</v>
      </c>
      <c r="F19" s="6">
        <v>65.55</v>
      </c>
      <c r="G19" s="6">
        <v>65.55</v>
      </c>
      <c r="H19" s="32">
        <v>56.36</v>
      </c>
      <c r="I19" s="32"/>
      <c r="J19" s="32"/>
      <c r="K19" s="32"/>
    </row>
    <row r="20" ht="19.9" customHeight="1" spans="1:11">
      <c r="A20" s="34" t="s">
        <v>185</v>
      </c>
      <c r="B20" s="34" t="s">
        <v>188</v>
      </c>
      <c r="C20" s="34" t="s">
        <v>181</v>
      </c>
      <c r="D20" s="31" t="s">
        <v>193</v>
      </c>
      <c r="E20" s="5" t="s">
        <v>194</v>
      </c>
      <c r="F20" s="6">
        <v>4.53</v>
      </c>
      <c r="G20" s="6">
        <v>4.53</v>
      </c>
      <c r="H20" s="32">
        <v>5.08</v>
      </c>
      <c r="I20" s="32"/>
      <c r="J20" s="32"/>
      <c r="K20" s="32"/>
    </row>
    <row r="21" ht="19.9" customHeight="1" spans="1:11">
      <c r="A21" s="29" t="s">
        <v>185</v>
      </c>
      <c r="B21" s="56" t="s">
        <v>195</v>
      </c>
      <c r="C21" s="29"/>
      <c r="D21" s="14" t="s">
        <v>196</v>
      </c>
      <c r="E21" s="14" t="s">
        <v>197</v>
      </c>
      <c r="F21" s="13">
        <v>3.17</v>
      </c>
      <c r="G21" s="13">
        <v>3.17</v>
      </c>
      <c r="H21" s="13">
        <v>3.17</v>
      </c>
      <c r="I21" s="13"/>
      <c r="J21" s="13"/>
      <c r="K21" s="13"/>
    </row>
    <row r="22" ht="19.9" customHeight="1" spans="1:11">
      <c r="A22" s="34" t="s">
        <v>185</v>
      </c>
      <c r="B22" s="34" t="s">
        <v>195</v>
      </c>
      <c r="C22" s="34" t="s">
        <v>178</v>
      </c>
      <c r="D22" s="31" t="s">
        <v>198</v>
      </c>
      <c r="E22" s="5" t="s">
        <v>199</v>
      </c>
      <c r="F22" s="32">
        <v>3.17</v>
      </c>
      <c r="G22" s="32">
        <v>3.17</v>
      </c>
      <c r="H22" s="32">
        <v>3.17</v>
      </c>
      <c r="I22" s="32"/>
      <c r="J22" s="32"/>
      <c r="K22" s="32"/>
    </row>
    <row r="23" ht="19.9" customHeight="1" spans="1:11">
      <c r="A23" s="29" t="s">
        <v>185</v>
      </c>
      <c r="B23" s="56" t="s">
        <v>200</v>
      </c>
      <c r="C23" s="29"/>
      <c r="D23" s="14" t="s">
        <v>201</v>
      </c>
      <c r="E23" s="14" t="s">
        <v>202</v>
      </c>
      <c r="F23" s="13">
        <v>2.47</v>
      </c>
      <c r="G23" s="13">
        <v>2.47</v>
      </c>
      <c r="H23" s="13">
        <v>2.47</v>
      </c>
      <c r="I23" s="13"/>
      <c r="J23" s="13"/>
      <c r="K23" s="13"/>
    </row>
    <row r="24" ht="19.9" customHeight="1" spans="1:11">
      <c r="A24" s="34" t="s">
        <v>185</v>
      </c>
      <c r="B24" s="34" t="s">
        <v>200</v>
      </c>
      <c r="C24" s="34" t="s">
        <v>200</v>
      </c>
      <c r="D24" s="31" t="s">
        <v>203</v>
      </c>
      <c r="E24" s="5" t="s">
        <v>204</v>
      </c>
      <c r="F24" s="6">
        <v>2.47</v>
      </c>
      <c r="G24" s="6">
        <v>2.47</v>
      </c>
      <c r="H24" s="32">
        <v>2.47</v>
      </c>
      <c r="I24" s="32"/>
      <c r="J24" s="32"/>
      <c r="K24" s="32"/>
    </row>
    <row r="25" ht="19.9" customHeight="1" spans="1:11">
      <c r="A25" s="29" t="s">
        <v>205</v>
      </c>
      <c r="B25" s="29"/>
      <c r="C25" s="29"/>
      <c r="D25" s="14" t="s">
        <v>206</v>
      </c>
      <c r="E25" s="14" t="s">
        <v>207</v>
      </c>
      <c r="F25" s="13">
        <f>G25+K25</f>
        <v>35.94</v>
      </c>
      <c r="G25" s="13">
        <f>H25</f>
        <v>29.94</v>
      </c>
      <c r="H25" s="13">
        <v>29.94</v>
      </c>
      <c r="I25" s="13"/>
      <c r="J25" s="13"/>
      <c r="K25" s="13">
        <v>6</v>
      </c>
    </row>
    <row r="26" ht="19.9" customHeight="1" spans="1:11">
      <c r="A26" s="29" t="s">
        <v>205</v>
      </c>
      <c r="B26" s="56" t="s">
        <v>208</v>
      </c>
      <c r="C26" s="29"/>
      <c r="D26" s="14" t="s">
        <v>209</v>
      </c>
      <c r="E26" s="14" t="s">
        <v>210</v>
      </c>
      <c r="F26" s="13">
        <f>G26</f>
        <v>29.94</v>
      </c>
      <c r="G26" s="13">
        <f>H26</f>
        <v>29.94</v>
      </c>
      <c r="H26" s="13">
        <v>29.94</v>
      </c>
      <c r="I26" s="13"/>
      <c r="J26" s="13"/>
      <c r="K26" s="13"/>
    </row>
    <row r="27" ht="19.9" customHeight="1" spans="1:11">
      <c r="A27" s="34" t="s">
        <v>205</v>
      </c>
      <c r="B27" s="34" t="s">
        <v>208</v>
      </c>
      <c r="C27" s="34" t="s">
        <v>175</v>
      </c>
      <c r="D27" s="31" t="s">
        <v>211</v>
      </c>
      <c r="E27" s="5" t="s">
        <v>212</v>
      </c>
      <c r="F27" s="6">
        <f>G27</f>
        <v>29.94</v>
      </c>
      <c r="G27" s="6">
        <f>H27</f>
        <v>29.94</v>
      </c>
      <c r="H27" s="32">
        <v>29.94</v>
      </c>
      <c r="I27" s="32"/>
      <c r="J27" s="32"/>
      <c r="K27" s="32"/>
    </row>
    <row r="28" ht="19.9" customHeight="1" spans="1:11">
      <c r="A28" s="29" t="s">
        <v>205</v>
      </c>
      <c r="B28" s="56" t="s">
        <v>213</v>
      </c>
      <c r="C28" s="29"/>
      <c r="D28" s="14" t="s">
        <v>214</v>
      </c>
      <c r="E28" s="14" t="s">
        <v>215</v>
      </c>
      <c r="F28" s="13">
        <v>5.5</v>
      </c>
      <c r="G28" s="13"/>
      <c r="H28" s="13"/>
      <c r="I28" s="13"/>
      <c r="J28" s="13"/>
      <c r="K28" s="13">
        <v>6</v>
      </c>
    </row>
    <row r="29" ht="19.9" customHeight="1" spans="1:11">
      <c r="A29" s="34" t="s">
        <v>205</v>
      </c>
      <c r="B29" s="34" t="s">
        <v>213</v>
      </c>
      <c r="C29" s="34" t="s">
        <v>200</v>
      </c>
      <c r="D29" s="31" t="s">
        <v>216</v>
      </c>
      <c r="E29" s="5" t="s">
        <v>217</v>
      </c>
      <c r="F29" s="6">
        <v>5.5</v>
      </c>
      <c r="G29" s="6"/>
      <c r="H29" s="32"/>
      <c r="I29" s="32"/>
      <c r="J29" s="32"/>
      <c r="K29" s="32">
        <v>6</v>
      </c>
    </row>
    <row r="30" ht="19.9" customHeight="1" spans="1:11">
      <c r="A30" s="29" t="s">
        <v>218</v>
      </c>
      <c r="B30" s="29"/>
      <c r="C30" s="29"/>
      <c r="D30" s="14" t="s">
        <v>219</v>
      </c>
      <c r="E30" s="14" t="s">
        <v>220</v>
      </c>
      <c r="F30" s="13">
        <f>G30</f>
        <v>51.46</v>
      </c>
      <c r="G30" s="13">
        <f>G31</f>
        <v>51.46</v>
      </c>
      <c r="H30" s="13">
        <f>H31</f>
        <v>51.46</v>
      </c>
      <c r="I30" s="13"/>
      <c r="J30" s="13"/>
      <c r="K30" s="13"/>
    </row>
    <row r="31" ht="19.9" customHeight="1" spans="1:11">
      <c r="A31" s="29" t="s">
        <v>218</v>
      </c>
      <c r="B31" s="56" t="s">
        <v>178</v>
      </c>
      <c r="C31" s="29"/>
      <c r="D31" s="14" t="s">
        <v>221</v>
      </c>
      <c r="E31" s="14" t="s">
        <v>222</v>
      </c>
      <c r="F31" s="13">
        <f>G31</f>
        <v>51.46</v>
      </c>
      <c r="G31" s="13">
        <f>H31</f>
        <v>51.46</v>
      </c>
      <c r="H31" s="13">
        <f>H32</f>
        <v>51.46</v>
      </c>
      <c r="I31" s="13"/>
      <c r="J31" s="13"/>
      <c r="K31" s="13"/>
    </row>
    <row r="32" ht="19.9" customHeight="1" spans="1:11">
      <c r="A32" s="34" t="s">
        <v>218</v>
      </c>
      <c r="B32" s="34" t="s">
        <v>178</v>
      </c>
      <c r="C32" s="34" t="s">
        <v>175</v>
      </c>
      <c r="D32" s="31" t="s">
        <v>223</v>
      </c>
      <c r="E32" s="5" t="s">
        <v>224</v>
      </c>
      <c r="F32" s="6">
        <v>51.46</v>
      </c>
      <c r="G32" s="6">
        <v>51.46</v>
      </c>
      <c r="H32" s="32">
        <v>51.46</v>
      </c>
      <c r="I32" s="32"/>
      <c r="J32" s="32"/>
      <c r="K32" s="32"/>
    </row>
    <row r="33" ht="19.9" customHeight="1" spans="1:11">
      <c r="A33" s="57">
        <v>222</v>
      </c>
      <c r="B33" s="57"/>
      <c r="C33" s="57"/>
      <c r="D33" s="58" t="s">
        <v>225</v>
      </c>
      <c r="E33" s="59" t="s">
        <v>226</v>
      </c>
      <c r="F33" s="60">
        <v>122.1</v>
      </c>
      <c r="G33" s="61"/>
      <c r="H33" s="62"/>
      <c r="I33" s="62"/>
      <c r="J33" s="62"/>
      <c r="K33" s="60">
        <v>122.1</v>
      </c>
    </row>
    <row r="34" ht="19.9" customHeight="1" spans="1:11">
      <c r="A34" s="63">
        <v>222</v>
      </c>
      <c r="B34" s="112" t="s">
        <v>175</v>
      </c>
      <c r="C34" s="63"/>
      <c r="D34" s="64" t="s">
        <v>227</v>
      </c>
      <c r="E34" s="27" t="s">
        <v>228</v>
      </c>
      <c r="F34" s="65">
        <v>122.1</v>
      </c>
      <c r="G34" s="66"/>
      <c r="H34" s="65"/>
      <c r="I34" s="65"/>
      <c r="J34" s="65"/>
      <c r="K34" s="65">
        <v>122.1</v>
      </c>
    </row>
    <row r="35" ht="19.9" customHeight="1" spans="1:11">
      <c r="A35" s="63">
        <v>222</v>
      </c>
      <c r="B35" s="112" t="s">
        <v>175</v>
      </c>
      <c r="C35" s="63">
        <v>12</v>
      </c>
      <c r="D35" s="67" t="s">
        <v>229</v>
      </c>
      <c r="E35" s="27" t="s">
        <v>230</v>
      </c>
      <c r="F35" s="65">
        <v>116.1</v>
      </c>
      <c r="G35" s="66"/>
      <c r="H35" s="65"/>
      <c r="I35" s="65"/>
      <c r="J35" s="65"/>
      <c r="K35" s="65">
        <v>116.1</v>
      </c>
    </row>
    <row r="36" ht="19.9" customHeight="1" spans="1:11">
      <c r="A36" s="63">
        <v>222</v>
      </c>
      <c r="B36" s="112" t="s">
        <v>175</v>
      </c>
      <c r="C36" s="63">
        <v>99</v>
      </c>
      <c r="D36" s="64" t="s">
        <v>231</v>
      </c>
      <c r="E36" s="27" t="s">
        <v>232</v>
      </c>
      <c r="F36" s="65">
        <v>6</v>
      </c>
      <c r="G36" s="66"/>
      <c r="H36" s="65"/>
      <c r="I36" s="65"/>
      <c r="J36" s="65"/>
      <c r="K36" s="65">
        <v>6</v>
      </c>
    </row>
    <row r="37" ht="14.3" customHeight="1" spans="1:5">
      <c r="A37" s="7" t="s">
        <v>233</v>
      </c>
      <c r="B37" s="7"/>
      <c r="C37" s="7"/>
      <c r="D37" s="7"/>
      <c r="E37" s="7"/>
    </row>
  </sheetData>
  <mergeCells count="13">
    <mergeCell ref="A2:K2"/>
    <mergeCell ref="A3:I3"/>
    <mergeCell ref="J3:K3"/>
    <mergeCell ref="G4:J4"/>
    <mergeCell ref="H5:I5"/>
    <mergeCell ref="A37:E3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2025-08-21T20:37:00Z</dcterms:created>
  <dcterms:modified xsi:type="dcterms:W3CDTF">2025-09-01T08:19:51Z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4DF50B5A5A934BB0A4C43951185C02D9_13</vt:lpwstr>
  </property>
  <property fmtid="{D5CDD505-2E9C-101B-9397-08002B2CF9AE}" pid="3" name="KSOProductBuildVer">
    <vt:lpwstr>2052-12.1.0.17827</vt:lpwstr>
  </property>
</Properties>
</file>