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41" firstSheet="14"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_FilterDatabase" localSheetId="23" hidden="1">'22项目支出绩效目标表'!$A$4:$M$205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<sst xmlns="http://schemas.openxmlformats.org/spreadsheetml/2006/main" count="2393" uniqueCount="793">
  <si>
    <t>2025年部门预算公开表</t>
  </si>
  <si>
    <t>单位编码：</t>
  </si>
  <si>
    <t>302001</t>
  </si>
  <si>
    <t>单位名称：</t>
  </si>
  <si>
    <t>临武县卫生健康局本级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</si>
  <si>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</si>
  <si>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</si>
  <si>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</si>
  <si>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</si>
  <si>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</si>
  <si>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</si>
  <si>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</si>
  <si>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</si>
  <si>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</si>
  <si>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</si>
  <si>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</si>
  <si>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</si>
  <si>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</si>
  <si>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</si>
  <si>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</si>
  <si>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</si>
  <si>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</si>
  <si>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</si>
  <si>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</si>
  <si>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</si>
  <si>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</si>
  <si>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</si>
  <si>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</si>
  <si>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</si>
  <si>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</si>
  <si>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</si>
  <si>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单位：302001_临武县卫生健康局本级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</si>
  <si>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</si>
  <si>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</si>
  <si>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</si>
  <si>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</si>
  <si>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</si>
  <si>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</si>
  <si>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</si>
  <si>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</si>
  <si>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</si>
  <si>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</si>
  <si>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</si>
  <si>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</si>
  <si>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</si>
  <si>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</si>
  <si>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</si>
  <si>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</si>
  <si>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</si>
  <si>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</si>
  <si>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</si>
  <si>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</si>
  <si>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</si>
  <si>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</si>
  <si>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</si>
  <si>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</si>
  <si>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</si>
  <si>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</si>
  <si>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</si>
  <si>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</si>
  <si>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</si>
  <si>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</si>
  <si>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</si>
  <si>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</si>
  <si>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</si>
  <si>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</si>
  <si>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</si>
  <si>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</si>
  <si>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</si>
  <si>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</si>
  <si>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</si>
  <si>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</si>
  <si>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</si>
  <si>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</si>
  <si>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</si>
  <si>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</si>
  <si>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</si>
  <si>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</si>
  <si>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</si>
  <si>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</si>
  <si>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</si>
  <si>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</si>
  <si>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</si>
  <si>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</si>
  <si>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</si>
  <si>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</si>
  <si>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</si>
  <si>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</si>
  <si>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</si>
  <si>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</si>
  <si>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</si>
  <si>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</si>
  <si>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</si>
  <si>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</si>
  <si>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</si>
  <si>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</si>
  <si>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</si>
  <si>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</si>
  <si>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</si>
  <si>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</si>
  <si>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</si>
  <si>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</si>
  <si>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</si>
  <si>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</si>
  <si>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</si>
  <si>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</si>
  <si>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</si>
  <si>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</si>
  <si>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</si>
  <si>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</si>
  <si>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</si>
  <si>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</si>
  <si>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</si>
  <si>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</si>
  <si>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</si>
  <si>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</si>
  <si>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</si>
  <si>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</si>
  <si>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</si>
  <si>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</si>
  <si>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</si>
  <si>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</si>
  <si>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</si>
  <si>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</si>
  <si>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</si>
  <si>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</si>
  <si>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</si>
  <si>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</si>
  <si>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</si>
  <si>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</si>
  <si>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</si>
  <si>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</si>
  <si>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</si>
  <si>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</si>
  <si>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</si>
  <si>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</si>
  <si>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</si>
  <si>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</si>
  <si>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</si>
  <si>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</si>
  <si>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</si>
  <si>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</si>
  <si>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</si>
  <si>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</si>
  <si>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</si>
  <si>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</si>
  <si>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</si>
  <si>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</si>
  <si>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</si>
  <si>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</si>
  <si>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</si>
  <si>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</si>
  <si>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</si>
  <si>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</si>
  <si>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302</t>
  </si>
  <si>
    <t>临武县卫生健康局</t>
  </si>
  <si>
    <t xml:space="preserve">  302001</t>
  </si>
  <si>
    <t xml:space="preserve">  临武县卫生健康局本级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</si>
  <si>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</si>
  <si>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</si>
  <si>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</si>
  <si>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</si>
  <si>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</si>
  <si>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</si>
  <si>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</si>
  <si>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</si>
  <si>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</si>
  <si>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</si>
  <si>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</si>
  <si>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</si>
  <si>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临武县卫生健康局本级</t>
  </si>
  <si>
    <t>208</t>
  </si>
  <si>
    <t xml:space="preserve">   208</t>
  </si>
  <si>
    <t xml:space="preserve">   社会保障和就业支出</t>
  </si>
  <si>
    <t>05</t>
  </si>
  <si>
    <t xml:space="preserve">     20805</t>
  </si>
  <si>
    <t xml:space="preserve">     行政事业单位养老支出</t>
  </si>
  <si>
    <t>01</t>
  </si>
  <si>
    <t xml:space="preserve">      2080501</t>
  </si>
  <si>
    <t xml:space="preserve">      行政单位离退休</t>
  </si>
  <si>
    <t xml:space="preserve">      2080505</t>
  </si>
  <si>
    <t xml:space="preserve">      机关事业单位基本养老保险缴费支出</t>
  </si>
  <si>
    <t>08</t>
  </si>
  <si>
    <t xml:space="preserve">     20808</t>
  </si>
  <si>
    <t xml:space="preserve">     抚恤</t>
  </si>
  <si>
    <t xml:space="preserve">      2080801</t>
  </si>
  <si>
    <t xml:space="preserve">      死亡抚恤</t>
  </si>
  <si>
    <t>11</t>
  </si>
  <si>
    <t xml:space="preserve">     20811</t>
  </si>
  <si>
    <t xml:space="preserve">     残疾人事业</t>
  </si>
  <si>
    <t>99</t>
  </si>
  <si>
    <t xml:space="preserve">      2081199</t>
  </si>
  <si>
    <t xml:space="preserve">      其他残疾人事业支出</t>
  </si>
  <si>
    <t>27</t>
  </si>
  <si>
    <t xml:space="preserve">     20827</t>
  </si>
  <si>
    <t xml:space="preserve">     财政对其他社会保险基金的补助</t>
  </si>
  <si>
    <t xml:space="preserve">      财政对失业保险基金的补助</t>
  </si>
  <si>
    <t>02</t>
  </si>
  <si>
    <t xml:space="preserve">      2082702</t>
  </si>
  <si>
    <t xml:space="preserve">      财政对工伤保险基金的补助</t>
  </si>
  <si>
    <t>210</t>
  </si>
  <si>
    <t xml:space="preserve">   210</t>
  </si>
  <si>
    <t xml:space="preserve">   卫生健康支出</t>
  </si>
  <si>
    <t xml:space="preserve">     21001</t>
  </si>
  <si>
    <t xml:space="preserve">     卫生健康管理事务</t>
  </si>
  <si>
    <t xml:space="preserve">      2100101</t>
  </si>
  <si>
    <t xml:space="preserve">      行政运行</t>
  </si>
  <si>
    <t>03</t>
  </si>
  <si>
    <t xml:space="preserve">     21003</t>
  </si>
  <si>
    <t xml:space="preserve">     基层医疗卫生机构</t>
  </si>
  <si>
    <t xml:space="preserve">      2100302</t>
  </si>
  <si>
    <t xml:space="preserve">      乡镇卫生院</t>
  </si>
  <si>
    <t xml:space="preserve">      2100399</t>
  </si>
  <si>
    <t xml:space="preserve">      其他基层医疗卫生机构支出</t>
  </si>
  <si>
    <t>04</t>
  </si>
  <si>
    <t xml:space="preserve">     21004</t>
  </si>
  <si>
    <t xml:space="preserve">     公共卫生</t>
  </si>
  <si>
    <t xml:space="preserve">      2100408</t>
  </si>
  <si>
    <t xml:space="preserve">      基本公共卫生服务</t>
  </si>
  <si>
    <t xml:space="preserve">      其他公共卫生服务</t>
  </si>
  <si>
    <t>07</t>
  </si>
  <si>
    <t xml:space="preserve">     21007</t>
  </si>
  <si>
    <t xml:space="preserve">     计划生育事务</t>
  </si>
  <si>
    <t>17</t>
  </si>
  <si>
    <t xml:space="preserve">      2100717</t>
  </si>
  <si>
    <t xml:space="preserve">      计划生育服务</t>
  </si>
  <si>
    <t xml:space="preserve">     公立医院</t>
  </si>
  <si>
    <t xml:space="preserve">      其他公立医院支出</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</si>
  <si>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</si>
  <si>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</si>
  <si>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</si>
  <si>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</si>
  <si>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</si>
  <si>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</si>
  <si>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</si>
  <si>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</si>
  <si>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</si>
  <si>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</si>
  <si>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</si>
  <si>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</si>
  <si>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</si>
  <si>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</si>
  <si>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</si>
  <si>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</si>
  <si>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</si>
  <si>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</si>
  <si>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</si>
  <si>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</si>
  <si>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</si>
  <si>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</si>
  <si>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</si>
  <si>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</si>
  <si>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</si>
  <si>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</si>
  <si>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</si>
  <si>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</si>
  <si>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</si>
  <si>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302001</t>
  </si>
  <si>
    <t xml:space="preserve">    行政单位离退休</t>
  </si>
  <si>
    <t xml:space="preserve">    机关事业单位基本养老保险缴费支出</t>
  </si>
  <si>
    <t xml:space="preserve">    死亡抚恤</t>
  </si>
  <si>
    <t xml:space="preserve">    其他残疾人事业支出</t>
  </si>
  <si>
    <t xml:space="preserve">    财政对失业保险基金的补助</t>
  </si>
  <si>
    <t xml:space="preserve">    财政对工伤保险基金的补助</t>
  </si>
  <si>
    <t xml:space="preserve">    行政运行</t>
  </si>
  <si>
    <t xml:space="preserve">    乡镇卫生院</t>
  </si>
  <si>
    <t xml:space="preserve">    其他基层医疗卫生机构支出</t>
  </si>
  <si>
    <t xml:space="preserve">    基本公共卫生服务</t>
  </si>
  <si>
    <t xml:space="preserve">    其他公共卫生服务</t>
  </si>
  <si>
    <t xml:space="preserve">    计划生育服务</t>
  </si>
  <si>
    <t xml:space="preserve">    其他公立医院支出</t>
  </si>
  <si>
    <t xml:space="preserve">    302002</t>
  </si>
  <si>
    <t xml:space="preserve">    行政单位医疗</t>
  </si>
  <si>
    <t xml:space="preserve">    302003</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</si>
  <si>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</si>
  <si>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</si>
  <si>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</si>
  <si>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</si>
  <si>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</si>
  <si>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</si>
  <si>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</si>
  <si>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</si>
  <si>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</si>
  <si>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</si>
  <si>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</si>
  <si>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</si>
  <si>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</si>
  <si>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</si>
  <si>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</si>
  <si>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</si>
  <si>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</si>
  <si>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</si>
  <si>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</si>
  <si>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</si>
  <si>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</si>
  <si>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</si>
  <si>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</si>
  <si>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</si>
  <si>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</si>
  <si>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</si>
  <si>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</si>
  <si>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</si>
  <si>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</si>
  <si>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</si>
  <si>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</si>
  <si>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</si>
  <si>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20808</t>
  </si>
  <si>
    <t xml:space="preserve">    抚恤</t>
  </si>
  <si>
    <t xml:space="preserve">     2080801</t>
  </si>
  <si>
    <t xml:space="preserve">     死亡抚恤</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</si>
  <si>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</si>
  <si>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</si>
  <si>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</si>
  <si>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</si>
  <si>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</si>
  <si>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</si>
  <si>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</si>
  <si>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</si>
  <si>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财政对失业保险基金的补助</t>
  </si>
  <si>
    <t xml:space="preserve">    21001</t>
  </si>
  <si>
    <t xml:space="preserve">    卫生健康管理事务</t>
  </si>
  <si>
    <t xml:space="preserve">     2100101</t>
  </si>
  <si>
    <t xml:space="preserve">     行政运行</t>
  </si>
  <si>
    <t xml:space="preserve">    21003</t>
  </si>
  <si>
    <t xml:space="preserve">    基层医疗卫生机构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</si>
  <si>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</si>
  <si>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</si>
  <si>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</si>
  <si>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</si>
  <si>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</si>
  <si>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</si>
  <si>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2100408</t>
  </si>
  <si>
    <t xml:space="preserve">     基本公共卫生服务</t>
  </si>
  <si>
    <t xml:space="preserve">     其他公共卫生服务</t>
  </si>
  <si>
    <t xml:space="preserve">    21007</t>
  </si>
  <si>
    <t xml:space="preserve">    计划生育事务</t>
  </si>
  <si>
    <t xml:space="preserve">     2100717</t>
  </si>
  <si>
    <t xml:space="preserve">     计划生育服务</t>
  </si>
  <si>
    <t xml:space="preserve">    公立医院</t>
  </si>
  <si>
    <t xml:space="preserve">     其他公立医院支出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</si>
  <si>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</si>
  <si>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</si>
  <si>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</si>
  <si>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</si>
  <si>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</si>
  <si>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</si>
  <si>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</si>
  <si>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</si>
  <si>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</si>
  <si>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</si>
  <si>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</si>
  <si>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</si>
  <si>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</si>
  <si>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</si>
  <si>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</si>
  <si>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30399</t>
  </si>
  <si>
    <t xml:space="preserve">  其他对个人和家庭的补助</t>
  </si>
  <si>
    <t>301</t>
  </si>
  <si>
    <t xml:space="preserve">  30108</t>
  </si>
  <si>
    <t xml:space="preserve">  机关事业单位基本养老保险缴费</t>
  </si>
  <si>
    <t xml:space="preserve">  30112</t>
  </si>
  <si>
    <t xml:space="preserve">  其他社会保障缴费</t>
  </si>
  <si>
    <t xml:space="preserve">  30101</t>
  </si>
  <si>
    <t xml:space="preserve">  基本工资</t>
  </si>
  <si>
    <t>临聘人员工资</t>
  </si>
  <si>
    <t xml:space="preserve">  30102</t>
  </si>
  <si>
    <t xml:space="preserve">  津贴补贴</t>
  </si>
  <si>
    <t xml:space="preserve">  30103</t>
  </si>
  <si>
    <t xml:space="preserve">  奖金</t>
  </si>
  <si>
    <t xml:space="preserve">  30107</t>
  </si>
  <si>
    <t xml:space="preserve">  绩效工资</t>
  </si>
  <si>
    <t xml:space="preserve">  30199</t>
  </si>
  <si>
    <t xml:space="preserve">  其他工资福利支出</t>
  </si>
  <si>
    <t xml:space="preserve">  30110</t>
  </si>
  <si>
    <t xml:space="preserve">  职工基本医疗保险缴费</t>
  </si>
  <si>
    <t xml:space="preserve">  30113</t>
  </si>
  <si>
    <t xml:space="preserve">  住房公积金</t>
  </si>
  <si>
    <t xml:space="preserve">  伙食补助费</t>
  </si>
  <si>
    <t>商品和服务支出</t>
  </si>
  <si>
    <t xml:space="preserve">  30217</t>
  </si>
  <si>
    <t xml:space="preserve">  公务接待费</t>
  </si>
  <si>
    <t xml:space="preserve">  30201</t>
  </si>
  <si>
    <t xml:space="preserve">  办公费</t>
  </si>
  <si>
    <t xml:space="preserve">  30299</t>
  </si>
  <si>
    <t xml:space="preserve">  其他商品和服务支出</t>
  </si>
  <si>
    <t xml:space="preserve">  30226</t>
  </si>
  <si>
    <t xml:space="preserve">  劳务费</t>
  </si>
  <si>
    <t xml:space="preserve">  30228</t>
  </si>
  <si>
    <t xml:space="preserve">  工会经费</t>
  </si>
  <si>
    <t xml:space="preserve">  30239</t>
  </si>
  <si>
    <t xml:space="preserve">  其他交通费用</t>
  </si>
  <si>
    <t xml:space="preserve">  30205</t>
  </si>
  <si>
    <t xml:space="preserve">  水费</t>
  </si>
  <si>
    <t xml:space="preserve">  30211</t>
  </si>
  <si>
    <t xml:space="preserve">  差旅费</t>
  </si>
  <si>
    <t xml:space="preserve">  30206</t>
  </si>
  <si>
    <t xml:space="preserve">  电费</t>
  </si>
  <si>
    <t xml:space="preserve">  30202</t>
  </si>
  <si>
    <t xml:space="preserve">  印刷费</t>
  </si>
  <si>
    <t xml:space="preserve">  30231</t>
  </si>
  <si>
    <t xml:space="preserve">  公务用车运行维护费</t>
  </si>
  <si>
    <t xml:space="preserve">  30207</t>
  </si>
  <si>
    <t xml:space="preserve">  邮电费</t>
  </si>
  <si>
    <t xml:space="preserve">  福利费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</si>
  <si>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</si>
  <si>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</si>
  <si>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</si>
  <si>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</si>
  <si>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</si>
  <si>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</si>
  <si>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</si>
  <si>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</si>
  <si>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</si>
  <si>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</si>
  <si>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</si>
  <si>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</si>
  <si>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</si>
  <si>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</si>
  <si>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</si>
  <si>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</si>
  <si>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</si>
  <si>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</si>
  <si>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</si>
  <si>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</si>
  <si>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</si>
  <si>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</si>
  <si>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</si>
  <si>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</si>
  <si>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</si>
  <si>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</si>
  <si>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</si>
  <si>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</si>
  <si>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</si>
  <si>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</si>
  <si>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</si>
  <si>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</si>
  <si>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</si>
  <si>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</si>
  <si>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</si>
  <si>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</si>
  <si>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</si>
  <si>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</si>
  <si>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</si>
  <si>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</si>
  <si>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</si>
  <si>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</si>
  <si>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</si>
  <si>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</si>
  <si>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</si>
  <si>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</si>
  <si>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</si>
  <si>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</si>
  <si>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</si>
  <si>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</si>
  <si>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</si>
  <si>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</si>
  <si>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</si>
  <si>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</si>
  <si>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</si>
  <si>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</si>
  <si>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</si>
  <si>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</si>
  <si>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</si>
  <si>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</si>
  <si>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</si>
  <si>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</si>
  <si>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</si>
  <si>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</si>
  <si>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</si>
  <si>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</si>
  <si>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</si>
  <si>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</si>
  <si>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</si>
  <si>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</si>
  <si>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</si>
  <si>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</si>
  <si>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</si>
  <si>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</si>
  <si>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</si>
  <si>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</si>
  <si>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</si>
  <si>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</si>
  <si>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</si>
  <si>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</si>
  <si>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</si>
  <si>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</si>
  <si>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</si>
  <si>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</si>
  <si>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</si>
  <si>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</si>
  <si>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</si>
  <si>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</si>
  <si>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</si>
  <si>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</si>
  <si>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</si>
  <si>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</si>
  <si>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</si>
  <si>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</si>
  <si>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</si>
  <si>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</si>
  <si>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</si>
  <si>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</si>
  <si>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</si>
  <si>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</si>
  <si>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</si>
  <si>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302001</t>
  </si>
  <si>
    <t>国家基本公共卫生服务</t>
  </si>
  <si>
    <t>城镇独生子女父母奖励经费</t>
  </si>
  <si>
    <t>农村部分计划生育家庭奖励扶助（专项审批）</t>
  </si>
  <si>
    <t>计划生育特别扶助（专项审批）</t>
  </si>
  <si>
    <t>独生子女保健费</t>
  </si>
  <si>
    <t>纯二女户结扎奖励资金（专项审批）</t>
  </si>
  <si>
    <t>公立医院综合改革专项</t>
  </si>
  <si>
    <t>基层医疗卫生机构基本药物制度补助</t>
  </si>
  <si>
    <t>行政村卫生室运行经费</t>
  </si>
  <si>
    <t>社会心理服务体系建设和严重精神障碍患者管理（专项审批）</t>
  </si>
  <si>
    <t>乡村医生等级评定工作补贴（专项审批）</t>
  </si>
  <si>
    <t>基层卫生院医改资金</t>
  </si>
  <si>
    <r>
      <rPr>
        <b/>
        <sz val="7"/>
        <rFont val="宋体"/>
        <charset val="134"/>
      </rPr>
      <t>托育机构入托补助</t>
    </r>
    <r>
      <rPr>
        <sz val="7"/>
        <rFont val="宋体"/>
        <charset val="134"/>
      </rPr>
      <t>（专项审批）</t>
    </r>
  </si>
  <si>
    <t>乡村医生专科学历本土化人才培养（专项审批）</t>
  </si>
  <si>
    <t>病媒生物防制费</t>
  </si>
  <si>
    <t>“健康临武”行动经费</t>
  </si>
  <si>
    <t>深化医疗体制改革经费</t>
  </si>
  <si>
    <t>爱卫管理专项经费</t>
  </si>
  <si>
    <t>卫生健康管理事务专项</t>
  </si>
  <si>
    <t>参照2024年发放人数40人测算*30元/人.月*12=1.44万元。（上级补助10元/人.月，按支出责任省级负担70%，县本级负担30%）县级提标标部分由县本级负担。</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</si>
  <si>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</si>
  <si>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</si>
  <si>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</si>
  <si>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</si>
  <si>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</si>
  <si>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</si>
  <si>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</si>
  <si>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</si>
  <si>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</si>
  <si>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</si>
  <si>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</si>
  <si>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</si>
  <si>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</si>
  <si>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</si>
  <si>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预安基层卫生院医改资金2025</t>
  </si>
  <si>
    <t>1、基本公共卫生达到上级相关项目目标。2、基本药物制度卫生院、卫生室全覆盖。3、在岗乡村医生购买基本养老保险做到应保尽保。4、落实有关文件精神，足额保证对乡镇卫生院的财政投入。</t>
  </si>
  <si>
    <t>成本指标</t>
  </si>
  <si>
    <t>经济成本指标</t>
  </si>
  <si>
    <t>901</t>
  </si>
  <si>
    <t>达到成本控制目标得满分，每超出1%扣0.5分</t>
  </si>
  <si>
    <t>万元</t>
  </si>
  <si>
    <t>≤</t>
  </si>
  <si>
    <t>乡村医生专科学历本土化人才培养</t>
  </si>
  <si>
    <t>社会成本指标</t>
  </si>
  <si>
    <t>生态环境成本指标</t>
  </si>
  <si>
    <t>产出指标</t>
  </si>
  <si>
    <t>数量指标</t>
  </si>
  <si>
    <t>乡镇卫生院数量</t>
  </si>
  <si>
    <t>15</t>
  </si>
  <si>
    <t>卫生院数量</t>
  </si>
  <si>
    <t>完成率小于60%不得分，大于等于60%，得分=（完成比率-60%）/（1-60%）*指标分值</t>
  </si>
  <si>
    <t>个</t>
  </si>
  <si>
    <t>=</t>
  </si>
  <si>
    <t>质量指标</t>
  </si>
  <si>
    <t>满意度</t>
  </si>
  <si>
    <t>95</t>
  </si>
  <si>
    <t>患者就医满意度</t>
  </si>
  <si>
    <t>"偏离目标20%以上不得分，偏离目标10-20%得2分， 偏离目标10%以内得4分，达成目标得满分"</t>
  </si>
  <si>
    <t>%</t>
  </si>
  <si>
    <t>≥</t>
  </si>
  <si>
    <t>覆盖率</t>
  </si>
  <si>
    <t>健康讲座覆盖率</t>
  </si>
  <si>
    <t>时效指标</t>
  </si>
  <si>
    <t>工作完成时间</t>
  </si>
  <si>
    <t>2025</t>
  </si>
  <si>
    <t>工作在2025年12月底之前完成得满分，每延后1个月扣1分，扣完为止</t>
  </si>
  <si>
    <t>定性</t>
  </si>
  <si>
    <t xml:space="preserve">效益指标 </t>
  </si>
  <si>
    <t>经济效益指标</t>
  </si>
  <si>
    <t>社会效益指标</t>
  </si>
  <si>
    <t>居民健康水平</t>
  </si>
  <si>
    <t>提升</t>
  </si>
  <si>
    <t>符合要求得满分，不符合要求不得分或扣相应分数</t>
  </si>
  <si>
    <t>乡镇卫生院医疗服务能力</t>
  </si>
  <si>
    <t>生态效益指标</t>
  </si>
  <si>
    <t>可持续影响指标</t>
  </si>
  <si>
    <t>基层医疗服务水平</t>
  </si>
  <si>
    <t>提高</t>
  </si>
  <si>
    <t>满意度指标</t>
  </si>
  <si>
    <t>服务对象满意度指标</t>
  </si>
  <si>
    <t>服务对象满意度</t>
  </si>
  <si>
    <t>满意度大于等于90%的得10分，满意度小于90%且大于等于80%的得8分，满意度小于80%且大于等于60%的得5分，满意度小于60%不得分。</t>
  </si>
  <si>
    <t xml:space="preserve">  预安基本公共服务</t>
  </si>
  <si>
    <t>全县共建立规范化电子档案322891份，建档率100%；孕产妇管理1445人，管理率97.24%；0-6岁儿童健康管理9967人，健康管理率65.53%；高血压患者管理27087人，规范管理率88.04%；2型糖尿病患者管理8078人，规范管理率86.03%；65岁以上老年人管理41868人；全年登记在册严重精神障碍患者1754人，管理1726人，管理率98.4%；发现活动性肺结核患者77例，管理77例，活动性肺结核管理率100%。提高基本公共卫生服务的真实性和便捷性，进一步规范居民健康档案管理。</t>
  </si>
  <si>
    <t>基本公共服务</t>
  </si>
  <si>
    <t>3164.80</t>
  </si>
  <si>
    <t>高血压患者管理人数</t>
  </si>
  <si>
    <t>27087</t>
  </si>
  <si>
    <t>人</t>
  </si>
  <si>
    <t>全年登记在册严重精神障碍患者人数</t>
  </si>
  <si>
    <t>1754</t>
  </si>
  <si>
    <t>全县共建立规范化电子档案份数</t>
  </si>
  <si>
    <t>322891</t>
  </si>
  <si>
    <t>规范建档份数</t>
  </si>
  <si>
    <t>份</t>
  </si>
  <si>
    <t>65岁以上老年人管理人数</t>
  </si>
  <si>
    <t>41868</t>
  </si>
  <si>
    <t>65岁以上老年人管理的人数</t>
  </si>
  <si>
    <t>2型糖尿病患者管理人数</t>
  </si>
  <si>
    <t>8078</t>
  </si>
  <si>
    <t>2型糖尿病患者管理的人数</t>
  </si>
  <si>
    <t>0-6岁儿童健康管理人数</t>
  </si>
  <si>
    <t>9967</t>
  </si>
  <si>
    <t>0-6岁儿童健康管理人的人数</t>
  </si>
  <si>
    <t>2型糖尿病患者规范管理率</t>
  </si>
  <si>
    <t>86.03</t>
  </si>
  <si>
    <t>全县共建立规范化电子档案建档率</t>
  </si>
  <si>
    <t>100</t>
  </si>
  <si>
    <t>0-6岁儿童健康管理率</t>
  </si>
  <si>
    <t>65.53</t>
  </si>
  <si>
    <t>2025年</t>
  </si>
  <si>
    <t>城乡居民公共卫生差距</t>
  </si>
  <si>
    <t>逐步缩小</t>
  </si>
  <si>
    <t>达到目标得10分，效果一般得5分</t>
  </si>
  <si>
    <t>居民健康素养水平</t>
  </si>
  <si>
    <t>达到显著提高目标得10分，效果一般得5分</t>
  </si>
  <si>
    <t>基本公共卫生服务水平</t>
  </si>
  <si>
    <t>达到提高目标得20分，效果一般得10分</t>
  </si>
  <si>
    <t>民众满意度</t>
  </si>
  <si>
    <t xml:space="preserve">  预安城镇独生子女父母奖励</t>
  </si>
  <si>
    <t>1、在本年度内通过“一卡通”形式将奖励资金发放到各类计生对象手中  2、在本年度由人社部门代发的资金，按月/季度发放到人3、在本年度由卫健部门发放的资金，年底时一次性通过“一卡通”发放到位。</t>
  </si>
  <si>
    <t>城镇独生子女父母奖励</t>
  </si>
  <si>
    <t>201.60</t>
  </si>
  <si>
    <t>独生子女父母奖励金（卫健部门）对象</t>
  </si>
  <si>
    <t>发放对象人数</t>
  </si>
  <si>
    <t>独生子女父母奖励金（人社发放）对象</t>
  </si>
  <si>
    <t>2000</t>
  </si>
  <si>
    <t>城独奖励人数发放及时率</t>
  </si>
  <si>
    <t>发放及时率</t>
  </si>
  <si>
    <t>城独奖励人数发放准确率</t>
  </si>
  <si>
    <t>发放准确率</t>
  </si>
  <si>
    <t>社会稳定水平</t>
  </si>
  <si>
    <t>逐步提高</t>
  </si>
  <si>
    <t>符合要求得满分，效果一般得10分，不符合要求不得分或扣相应分数</t>
  </si>
  <si>
    <t>政策知晓率</t>
  </si>
  <si>
    <t>发放对象满意度</t>
  </si>
  <si>
    <t xml:space="preserve">  预安农村部分计划生育家庭奖励扶助</t>
  </si>
  <si>
    <t>实施农村部分计划生育家庭奖励扶助制度，解决农村独生子女和双女家庭养老问题，提高家庭发展能力。专项资金按制度及时发放给符合条件的对象，体现了政府对计划生育家庭的关怀，有效促进了社会和谐稳定，绩效目标达到预期。</t>
  </si>
  <si>
    <t>农村部分计划生育家庭奖励扶助</t>
  </si>
  <si>
    <t>农村部分计划生育家庭奖励扶助发放人数</t>
  </si>
  <si>
    <t>1343</t>
  </si>
  <si>
    <t>农村部分计划生育家庭奖励扶助覆盖率</t>
  </si>
  <si>
    <t>农村部分计划生育家庭奖励扶助发放率</t>
  </si>
  <si>
    <t>发放率</t>
  </si>
  <si>
    <t>稳定</t>
  </si>
  <si>
    <t xml:space="preserve">  预安全国计划生育特别扶助制度</t>
  </si>
  <si>
    <t>落实扶助政策，保障计划生育家庭的合法权益</t>
  </si>
  <si>
    <t>全国计划生育特别扶助制度</t>
  </si>
  <si>
    <t>计划生育特别扶助发放人数</t>
  </si>
  <si>
    <t>121</t>
  </si>
  <si>
    <t>上报及时率</t>
  </si>
  <si>
    <t>特扶人数上报及时率</t>
  </si>
  <si>
    <t>计划生育特别扶助覆盖率</t>
  </si>
  <si>
    <t>资金到位率</t>
  </si>
  <si>
    <t>计划生育特别扶助资金到位率</t>
  </si>
  <si>
    <t>工作完成在2025年12月底之前完成得满分，每延后1个月扣1分，扣完为止</t>
  </si>
  <si>
    <t xml:space="preserve">  纯二女户结扎奖励</t>
  </si>
  <si>
    <t>根据临办字[2017]31号文件&lt;中共临武县委办公室临武县人民政府办公室关于印发《关于坚持和完善计划生育目标管理责任制的实施意见》的通知&gt;，对全面两孩政策实施前生育一个孩子落实结扎再生育的和纯二女户结扎未再生育的和纯二女户结扎对象每年每户奖励1000元。1010户*1000元/户.年=101.1万元。</t>
  </si>
  <si>
    <t>纯二女户结扎奖励资金</t>
  </si>
  <si>
    <t>纯二女户结扎奖励户数</t>
  </si>
  <si>
    <t>户</t>
  </si>
  <si>
    <t>≧</t>
  </si>
  <si>
    <t>良好的社会氛围</t>
  </si>
  <si>
    <t>营造</t>
  </si>
  <si>
    <t>社会公平</t>
  </si>
  <si>
    <t>促进</t>
  </si>
  <si>
    <t>社会稳定和谐</t>
  </si>
  <si>
    <t xml:space="preserve"> 公立医院综合改革专项</t>
  </si>
  <si>
    <t>用于县级公立医院医疗服务与保障能力提升（公立医院综合改革），项目资金由中、省补助，县级配套。</t>
  </si>
  <si>
    <t>县级公立医院数量</t>
  </si>
  <si>
    <t>门诊人次</t>
  </si>
  <si>
    <t>完成率小于60%不得分，大于等于60%，得分=（完成比率-60%）/（1-61%）*指标分值</t>
  </si>
  <si>
    <t>人次</t>
  </si>
  <si>
    <t>住院人次</t>
  </si>
  <si>
    <t>完成率小于60%不得分，大于等于60%，得分=（完成比率-60%）/（1-62%）*指标分值</t>
  </si>
  <si>
    <t>医疗收入服务占比</t>
  </si>
  <si>
    <t>平均住院日</t>
  </si>
  <si>
    <t>公共卫生服务</t>
  </si>
  <si>
    <t>医疗服务能力</t>
  </si>
  <si>
    <t>百元医疗收入支出比</t>
  </si>
  <si>
    <t>公立医院资产负债较去年</t>
  </si>
  <si>
    <t>降低</t>
  </si>
  <si>
    <t>对象满意度</t>
  </si>
  <si>
    <t xml:space="preserve">  基层医疗卫生机构基本药物制度补助</t>
  </si>
  <si>
    <t>全县所有政府办乡镇卫生院全部实施基本药物制度，所有药品网上采购，全部零差率销售，优先使用基本药物，行政村卫生室基本全覆盖，所有药品零差率销售。基本药物制度步入了平稳、有效运行的轨道，取得了初步成效县级公立医院基药使用比例不断提高，管理逐步规范。县级公立医疗机构通过制定奖惩措施，每月处方点评，建立了相关台账。基层医疗卫生机构管理意识明显增强，发展的侧重点开始转移。</t>
  </si>
  <si>
    <t>实施基本药物制的村卫生室</t>
  </si>
  <si>
    <t>基层医疗卫生机构“优质服务基层行”活动开展评价机构数比例</t>
  </si>
  <si>
    <t>全覆盖</t>
  </si>
  <si>
    <t>药品零差率销售率</t>
  </si>
  <si>
    <t>提高基层医疗服务水平</t>
  </si>
  <si>
    <t>医共体建设符合“紧密型”、“控费用”、“同质化”、“促分工”发展方向</t>
  </si>
  <si>
    <t>稳步发展</t>
  </si>
  <si>
    <t>国家基本药物制度在基层持续实施</t>
  </si>
  <si>
    <t>对基本药物制度补助满意度</t>
  </si>
  <si>
    <t xml:space="preserve"> 行政村卫生室运行经费</t>
  </si>
  <si>
    <t>落实行政村卫生室6000元/年运行经费的财政补助政策，村卫生室运行经费主要用于政策规定的乡村医生购买基本养老保险补贴和村卫生室运行支出。</t>
  </si>
  <si>
    <t>购买村医意外保险人数</t>
  </si>
  <si>
    <t>行政村卫生室</t>
  </si>
  <si>
    <t>村医意外保险按的标准</t>
  </si>
  <si>
    <t>元/年/人</t>
  </si>
  <si>
    <t>元/年</t>
  </si>
  <si>
    <t>"偏离目标20%以上不得分，偏离目标10-20%得2分， 偏离目标10%以内得5分，达成目标得满分"</t>
  </si>
  <si>
    <t>村医队伍稳步</t>
  </si>
  <si>
    <t>患者对卫生室满意度</t>
  </si>
  <si>
    <t xml:space="preserve"> 社会心理服务体系建设和严重精神障碍患者管理</t>
  </si>
  <si>
    <t>严重精神障碍患者监护人以奖代补政策，通过全面实施以奖代补政策，建立乡（镇）、村、监护人三级管控机制，把以奖代补专项资金纳入县财政年度预算，对监护人奖励标准按每人每月200元足额保障，截至2024年确定监护人455人。建立社会心理服务体系，县人民医院开设心理门诊，单位学校均设立心理咨询或辅导室，建立职工心理档案，开展心理健康知识宣传，开通24小时心理服务热线，对重点对象开展心理危机干预。</t>
  </si>
  <si>
    <t>社会心理服务体系建设和严重精神障碍患者管理</t>
  </si>
  <si>
    <t>严重精神障碍患者监登记在册人数</t>
  </si>
  <si>
    <t>严重精神障碍患者监护奖励补助标准</t>
  </si>
  <si>
    <t>元/月/人</t>
  </si>
  <si>
    <t>规范管理率</t>
  </si>
  <si>
    <t>面访率</t>
  </si>
  <si>
    <t>社会稳定</t>
  </si>
  <si>
    <t>肇事肇祸事件率降低</t>
  </si>
  <si>
    <t>严重精神障碍患者满意度</t>
  </si>
  <si>
    <t xml:space="preserve"> 乡村医生等级评定工作补贴</t>
  </si>
  <si>
    <t>对全县乡村医生根据等级评定条件及考核方案进行等级评定，分为三级，一级村医不低于800元/月，二级村医不低于500元/月，三级村医不低于300元/月,补助资金由县财政安排。</t>
  </si>
  <si>
    <t>乡村医生等级评定工作补贴</t>
  </si>
  <si>
    <t>乡村医生等级评定一级人数</t>
  </si>
  <si>
    <t>乡村医生等级评定二级人数</t>
  </si>
  <si>
    <t>乡村医生等级评定三级人数</t>
  </si>
  <si>
    <t>一级村医补助标准</t>
  </si>
  <si>
    <t>二级村医补助标准</t>
  </si>
  <si>
    <t>三级村医补助标准</t>
  </si>
  <si>
    <t>乡村医生收入</t>
  </si>
  <si>
    <t>增强</t>
  </si>
  <si>
    <t>基层医疗服务质量和效率</t>
  </si>
  <si>
    <t>托育机构入托补助</t>
  </si>
  <si>
    <t>1、预计2025年全日托入托人数750人；
2、标准按100元/月.人，全年补助10个月。
总计750人*100元/月/人*10个月=75万元（上级资金52.5万元，本级配套资金22.5万元）</t>
  </si>
  <si>
    <t>全日托入托人数</t>
  </si>
  <si>
    <t>全日托入托人数标准</t>
  </si>
  <si>
    <t>元/月.人</t>
  </si>
  <si>
    <t>全日托入托标准月数</t>
  </si>
  <si>
    <t>月</t>
  </si>
  <si>
    <t>入托补助发放率</t>
  </si>
  <si>
    <t>育儿家庭压力</t>
  </si>
  <si>
    <t>缓解</t>
  </si>
  <si>
    <t>入托补助发放对象满意度</t>
  </si>
  <si>
    <t>保健费发放人数</t>
  </si>
  <si>
    <t>保健费发放标准</t>
  </si>
  <si>
    <t>元/人.月</t>
  </si>
  <si>
    <t>保健费发放率</t>
  </si>
  <si>
    <t>病媒生物防治费</t>
  </si>
  <si>
    <t>负责我县城区灭老鼠、灭蟑螂、灭蚊子、灭苍蝇。宣传病煤生物防治有关的活动。为市民免费发放“四害”消杀药品。</t>
  </si>
  <si>
    <t>督查检查次数</t>
  </si>
  <si>
    <t>次数</t>
  </si>
  <si>
    <t>宣传覆盖率</t>
  </si>
  <si>
    <t>城镇卫生管理水平</t>
  </si>
  <si>
    <t>显著</t>
  </si>
  <si>
    <t>改善城乡人居环境卫生状况</t>
  </si>
  <si>
    <t>明显</t>
  </si>
  <si>
    <t>生活环境整洁度</t>
  </si>
  <si>
    <t>良好</t>
  </si>
  <si>
    <t>病媒传染病发生和流行</t>
  </si>
  <si>
    <t>控制</t>
  </si>
  <si>
    <t>群众满意度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</si>
  <si>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</si>
  <si>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</si>
  <si>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</si>
  <si>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</si>
  <si>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</si>
  <si>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</si>
  <si>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</si>
  <si>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</si>
  <si>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</si>
  <si>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</si>
  <si>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</si>
  <si>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在县委、县政府和市卫健委的领导下，坚持把人民健康作为重要使命。进一步强化党对医改工作的引领作用，勇涉医共体建设的深水区，大力整合县域医疗卫生领域各类资源，提升县域医疗卫生水平和群众满意度。统筹调度、科学统计，减少低年龄段死亡，有效提高我县人均预期寿命数值，力争该项市对县高质量发展考核指标在全市排名中上。 
目标2：由人社部门代发的资金，按季度或按月发放到人； 由卫健部门发放的资金，每年年底时一次性通过“一卡通”发放到位。</t>
  </si>
  <si>
    <t>全县公卫服务人口数</t>
  </si>
  <si>
    <t>万人</t>
  </si>
  <si>
    <t>独生子女父母奖励人数</t>
  </si>
  <si>
    <t>奖扶特扶发放人数</t>
  </si>
  <si>
    <t>全县乡镇卫生院数量</t>
  </si>
  <si>
    <t>村卫生室个数</t>
  </si>
  <si>
    <t>建档率</t>
  </si>
  <si>
    <t>人/月</t>
  </si>
  <si>
    <t>元</t>
  </si>
  <si>
    <t>基层卫生院医改资金拨付准确率</t>
  </si>
  <si>
    <t>工作在2025年12月底之前完成得满分，每延后1个月扣1分，扣完为止。</t>
  </si>
  <si>
    <t>农村乡村医生年度经济收入</t>
  </si>
  <si>
    <t>增加</t>
  </si>
  <si>
    <t>家庭发展能力</t>
  </si>
  <si>
    <t>提高明显得满分，不明显扣相应的分数</t>
  </si>
  <si>
    <t>生活环境得到改善</t>
  </si>
  <si>
    <t>改善</t>
  </si>
  <si>
    <t>改善明显得满分，不明显不得分或扣相应的分数</t>
  </si>
  <si>
    <t>反映对象满意度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</si>
</sst>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Red]\(0.00\)"/>
    <numFmt numFmtId="178" formatCode="#0.00"/>
  </numFmts>
  <fonts count="53">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sz val="7"/>
      <color theme="1"/>
      <name val="宋体"/>
      <charset val="134"/>
    </font>
    <font>
      <b/>
      <sz val="9"/>
      <name val="SimSun"/>
      <charset val="134"/>
    </font>
    <font>
      <sz val="11"/>
      <color theme="4"/>
      <name val="宋体"/>
      <charset val="1"/>
      <scheme val="minor"/>
    </font>
    <font>
      <sz val="7"/>
      <color theme="4"/>
      <name val="宋体"/>
      <charset val="1"/>
      <scheme val="minor"/>
    </font>
    <font>
      <sz val="11"/>
      <color rgb="FFFF0000"/>
      <name val="宋体"/>
      <charset val="1"/>
      <scheme val="minor"/>
    </font>
    <font>
      <sz val="11"/>
      <color theme="8"/>
      <name val="宋体"/>
      <charset val="1"/>
      <scheme val="minor"/>
    </font>
    <font>
      <sz val="11"/>
      <color rgb="FFC00000"/>
      <name val="宋体"/>
      <charset val="1"/>
      <scheme val="minor"/>
    </font>
    <font>
      <sz val="11"/>
      <color theme="1"/>
      <name val="宋体"/>
      <charset val="1"/>
      <scheme val="minor"/>
    </font>
    <font>
      <sz val="11"/>
      <color rgb="FF002060"/>
      <name val="宋体"/>
      <charset val="1"/>
      <scheme val="minor"/>
    </font>
    <font>
      <sz val="11"/>
      <name val="宋体"/>
      <charset val="1"/>
      <scheme val="minor"/>
    </font>
    <font>
      <b/>
      <sz val="19"/>
      <name val="SimSun"/>
      <charset val="134"/>
    </font>
    <font>
      <b/>
      <sz val="7"/>
      <name val="SimSun"/>
      <charset val="134"/>
    </font>
    <font>
      <sz val="8"/>
      <name val="SimSun"/>
      <charset val="134"/>
    </font>
    <font>
      <b/>
      <sz val="7"/>
      <name val="宋体"/>
      <charset val="134"/>
    </font>
    <font>
      <sz val="7"/>
      <name val="宋体"/>
      <charset val="1"/>
      <scheme val="minor"/>
    </font>
    <font>
      <sz val="10.5"/>
      <name val="宋体"/>
      <charset val="1"/>
      <scheme val="minor"/>
    </font>
    <font>
      <sz val="7"/>
      <name val="仿宋_GB2312"/>
      <charset val="1"/>
    </font>
    <font>
      <sz val="7"/>
      <name val="仿宋"/>
      <charset val="1"/>
    </font>
    <font>
      <sz val="7"/>
      <color indexed="8"/>
      <name val="宋体"/>
      <charset val="1"/>
      <scheme val="minor"/>
    </font>
    <font>
      <b/>
      <sz val="17"/>
      <name val="SimSun"/>
      <charset val="134"/>
    </font>
    <font>
      <sz val="7"/>
      <color rgb="FFFF0000"/>
      <name val="SimSun"/>
      <charset val="134"/>
    </font>
    <font>
      <sz val="8"/>
      <color rgb="FFFF0000"/>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7"/>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5" borderId="22" applyNumberFormat="0" applyAlignment="0" applyProtection="0">
      <alignment vertical="center"/>
    </xf>
    <xf numFmtId="0" fontId="41" fillId="6" borderId="23" applyNumberFormat="0" applyAlignment="0" applyProtection="0">
      <alignment vertical="center"/>
    </xf>
    <xf numFmtId="0" fontId="42" fillId="6" borderId="22" applyNumberFormat="0" applyAlignment="0" applyProtection="0">
      <alignment vertical="center"/>
    </xf>
    <xf numFmtId="0" fontId="43" fillId="7"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51" fillId="0" borderId="0">
      <alignment vertical="center"/>
    </xf>
  </cellStyleXfs>
  <cellXfs count="14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5" fillId="0" borderId="3" xfId="0" applyFont="1" applyBorder="1" applyAlignment="1">
      <alignment horizontal="center" vertical="center"/>
    </xf>
    <xf numFmtId="0" fontId="6" fillId="0" borderId="11" xfId="0" applyFont="1" applyFill="1" applyBorder="1" applyAlignment="1">
      <alignment vertical="center" wrapText="1"/>
    </xf>
    <xf numFmtId="0" fontId="7" fillId="0" borderId="0" xfId="0" applyFont="1" applyBorder="1" applyAlignment="1">
      <alignment horizontal="right" vertical="center" wrapText="1"/>
    </xf>
    <xf numFmtId="0" fontId="5" fillId="0" borderId="12" xfId="0" applyFont="1" applyBorder="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Border="1" applyAlignment="1">
      <alignment horizontal="center" vertical="center" wrapText="1"/>
    </xf>
    <xf numFmtId="0" fontId="7" fillId="0" borderId="0"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3" xfId="0" applyFont="1" applyBorder="1" applyAlignment="1">
      <alignment horizontal="center" vertical="center" wrapText="1"/>
    </xf>
    <xf numFmtId="176" fontId="19" fillId="0" borderId="5" xfId="0" applyNumberFormat="1" applyFont="1" applyFill="1" applyBorder="1" applyAlignment="1" applyProtection="1">
      <alignment horizontal="left" vertical="center" wrapText="1"/>
    </xf>
    <xf numFmtId="0" fontId="18"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0" xfId="0" applyFont="1" applyAlignment="1">
      <alignment horizontal="justify" vertical="center"/>
    </xf>
    <xf numFmtId="0" fontId="21" fillId="0" borderId="0" xfId="0" applyFont="1" applyAlignment="1">
      <alignment horizontal="center" vertical="center"/>
    </xf>
    <xf numFmtId="0" fontId="5" fillId="0" borderId="0" xfId="0" applyFont="1" applyAlignment="1">
      <alignment vertical="center" wrapText="1"/>
    </xf>
    <xf numFmtId="0" fontId="5" fillId="0" borderId="14" xfId="0" applyFont="1" applyBorder="1" applyAlignment="1">
      <alignment vertical="center" wrapText="1"/>
    </xf>
    <xf numFmtId="0" fontId="20" fillId="0" borderId="15" xfId="0" applyFont="1" applyBorder="1" applyAlignment="1">
      <alignment horizontal="justify" vertical="center"/>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22" fillId="0" borderId="17" xfId="0" applyFont="1" applyBorder="1" applyAlignment="1">
      <alignment horizontal="justify" vertical="center"/>
    </xf>
    <xf numFmtId="0" fontId="22" fillId="0" borderId="0" xfId="0" applyFont="1" applyAlignment="1">
      <alignment horizontal="justify" vertical="center"/>
    </xf>
    <xf numFmtId="0" fontId="5" fillId="0" borderId="13" xfId="0" applyFont="1" applyBorder="1" applyAlignment="1">
      <alignment horizontal="center" vertical="center" wrapText="1"/>
    </xf>
    <xf numFmtId="0" fontId="23" fillId="0" borderId="0" xfId="0" applyFont="1" applyAlignment="1">
      <alignment horizontal="justify" vertical="center"/>
    </xf>
    <xf numFmtId="0" fontId="5" fillId="0" borderId="18" xfId="0" applyFont="1" applyBorder="1" applyAlignment="1">
      <alignment vertical="center" wrapText="1"/>
    </xf>
    <xf numFmtId="0" fontId="22" fillId="0" borderId="5" xfId="0" applyFont="1" applyBorder="1" applyAlignment="1">
      <alignment horizontal="justify" vertical="center"/>
    </xf>
    <xf numFmtId="0" fontId="24" fillId="0" borderId="0" xfId="0" applyFont="1">
      <alignment vertical="center"/>
    </xf>
    <xf numFmtId="0" fontId="25"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vertical="center" wrapText="1"/>
    </xf>
    <xf numFmtId="176" fontId="19" fillId="2" borderId="5" xfId="0" applyNumberFormat="1" applyFont="1" applyFill="1" applyBorder="1" applyAlignment="1" applyProtection="1">
      <alignment horizontal="center" vertical="center" wrapText="1"/>
    </xf>
    <xf numFmtId="177" fontId="19" fillId="2" borderId="5" xfId="0" applyNumberFormat="1" applyFont="1" applyFill="1" applyBorder="1" applyAlignment="1" applyProtection="1">
      <alignment horizontal="center" vertical="center" wrapText="1"/>
    </xf>
    <xf numFmtId="177" fontId="19" fillId="2" borderId="5" xfId="0" applyNumberFormat="1" applyFont="1" applyFill="1" applyBorder="1" applyAlignment="1">
      <alignment horizontal="center" vertical="center" wrapText="1"/>
    </xf>
    <xf numFmtId="0" fontId="19" fillId="2" borderId="10" xfId="0" applyFont="1" applyFill="1" applyBorder="1" applyAlignment="1">
      <alignment vertical="center" wrapText="1"/>
    </xf>
    <xf numFmtId="4" fontId="17" fillId="2" borderId="1" xfId="0" applyNumberFormat="1" applyFont="1" applyFill="1" applyBorder="1" applyAlignment="1">
      <alignment vertical="center" wrapText="1"/>
    </xf>
    <xf numFmtId="4" fontId="5" fillId="2" borderId="1" xfId="0" applyNumberFormat="1" applyFont="1" applyFill="1" applyBorder="1" applyAlignment="1">
      <alignment vertical="center" wrapText="1"/>
    </xf>
    <xf numFmtId="0" fontId="5" fillId="0" borderId="0" xfId="0" applyFont="1" applyBorder="1" applyAlignment="1">
      <alignment horizontal="right" vertical="center" wrapText="1"/>
    </xf>
    <xf numFmtId="0" fontId="17" fillId="0" borderId="0" xfId="0" applyFont="1" applyBorder="1" applyAlignment="1">
      <alignment horizontal="right" vertical="center" wrapText="1"/>
    </xf>
    <xf numFmtId="0" fontId="17" fillId="2" borderId="1" xfId="0" applyFont="1" applyFill="1" applyBorder="1" applyAlignment="1">
      <alignment vertical="center" wrapText="1"/>
    </xf>
    <xf numFmtId="0" fontId="5" fillId="2" borderId="1" xfId="0" applyFont="1" applyFill="1" applyBorder="1" applyAlignment="1">
      <alignment vertical="center" wrapText="1"/>
    </xf>
    <xf numFmtId="0" fontId="1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17"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vertical="center" wrapText="1"/>
    </xf>
    <xf numFmtId="0" fontId="1" fillId="0" borderId="1" xfId="0" applyFont="1" applyBorder="1" applyAlignment="1">
      <alignment vertical="center" wrapText="1"/>
    </xf>
    <xf numFmtId="4" fontId="17"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8" fontId="17" fillId="0" borderId="1" xfId="0" applyNumberFormat="1" applyFont="1" applyBorder="1" applyAlignment="1">
      <alignment horizontal="right" vertical="center" wrapText="1"/>
    </xf>
    <xf numFmtId="178" fontId="5" fillId="0" borderId="1" xfId="0" applyNumberFormat="1" applyFont="1" applyBorder="1" applyAlignment="1">
      <alignment horizontal="right" vertical="center" wrapText="1"/>
    </xf>
    <xf numFmtId="0" fontId="5" fillId="0" borderId="3" xfId="0" applyFont="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17" fillId="3" borderId="1" xfId="0"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0" fillId="0" borderId="0" xfId="0" applyFont="1" applyFill="1">
      <alignment vertical="center"/>
    </xf>
    <xf numFmtId="0" fontId="25"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7" fillId="0" borderId="1" xfId="0" applyFont="1" applyFill="1" applyBorder="1" applyAlignment="1">
      <alignment horizontal="center" vertical="center" wrapText="1"/>
    </xf>
    <xf numFmtId="4" fontId="17" fillId="0" borderId="1" xfId="0" applyNumberFormat="1" applyFont="1" applyFill="1" applyBorder="1" applyAlignment="1">
      <alignment horizontal="right" vertical="center" wrapText="1"/>
    </xf>
    <xf numFmtId="4" fontId="5" fillId="0" borderId="1" xfId="0" applyNumberFormat="1" applyFont="1" applyFill="1" applyBorder="1" applyAlignment="1">
      <alignment vertical="center" wrapText="1"/>
    </xf>
    <xf numFmtId="4" fontId="26" fillId="0" borderId="1" xfId="0" applyNumberFormat="1" applyFont="1" applyFill="1" applyBorder="1" applyAlignment="1">
      <alignment vertical="center" wrapText="1"/>
    </xf>
    <xf numFmtId="4" fontId="26" fillId="0" borderId="1" xfId="0" applyNumberFormat="1" applyFont="1" applyBorder="1" applyAlignment="1">
      <alignment vertical="center" wrapText="1"/>
    </xf>
    <xf numFmtId="4" fontId="5" fillId="2" borderId="1" xfId="0" applyNumberFormat="1" applyFont="1" applyFill="1" applyBorder="1" applyAlignment="1">
      <alignment horizontal="right" vertical="center" wrapText="1"/>
    </xf>
    <xf numFmtId="0" fontId="5" fillId="3" borderId="5"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vertical="center" wrapText="1"/>
    </xf>
    <xf numFmtId="4" fontId="5" fillId="3" borderId="2" xfId="0" applyNumberFormat="1"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left" vertical="center" wrapText="1"/>
    </xf>
    <xf numFmtId="4" fontId="5" fillId="3" borderId="5" xfId="0" applyNumberFormat="1" applyFont="1" applyFill="1" applyBorder="1" applyAlignment="1">
      <alignment vertical="center" wrapText="1"/>
    </xf>
    <xf numFmtId="0" fontId="5" fillId="2" borderId="5" xfId="0" applyFont="1" applyFill="1" applyBorder="1" applyAlignment="1">
      <alignment vertical="center" wrapText="1"/>
    </xf>
    <xf numFmtId="0" fontId="0" fillId="2" borderId="5" xfId="0" applyFont="1" applyFill="1" applyBorder="1">
      <alignment vertical="center"/>
    </xf>
    <xf numFmtId="0" fontId="7"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8" fillId="0" borderId="1" xfId="0" applyFont="1" applyBorder="1" applyAlignment="1">
      <alignment vertical="center" wrapText="1"/>
    </xf>
    <xf numFmtId="0" fontId="4" fillId="3" borderId="1" xfId="0" applyFont="1" applyFill="1" applyBorder="1" applyAlignment="1">
      <alignment horizontal="left" vertical="center" wrapText="1"/>
    </xf>
    <xf numFmtId="4" fontId="4" fillId="3" borderId="1" xfId="0" applyNumberFormat="1" applyFont="1" applyFill="1" applyBorder="1" applyAlignment="1">
      <alignment vertical="center" wrapText="1"/>
    </xf>
    <xf numFmtId="0" fontId="18" fillId="3" borderId="1" xfId="0" applyFont="1" applyFill="1" applyBorder="1" applyAlignment="1">
      <alignment horizontal="center" vertical="center" wrapText="1"/>
    </xf>
    <xf numFmtId="0" fontId="7" fillId="0" borderId="1" xfId="0" applyFont="1" applyBorder="1" applyAlignment="1">
      <alignment vertical="center" wrapText="1"/>
    </xf>
    <xf numFmtId="0" fontId="4"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vertical="center" wrapText="1"/>
    </xf>
    <xf numFmtId="4" fontId="18" fillId="3" borderId="1" xfId="0" applyNumberFormat="1" applyFont="1" applyFill="1" applyBorder="1" applyAlignment="1">
      <alignment vertical="center" wrapText="1"/>
    </xf>
    <xf numFmtId="4" fontId="27" fillId="3" borderId="1" xfId="0" applyNumberFormat="1" applyFont="1" applyFill="1" applyBorder="1" applyAlignment="1">
      <alignment vertical="center" wrapText="1"/>
    </xf>
    <xf numFmtId="0" fontId="27" fillId="3" borderId="1" xfId="0" applyFont="1" applyFill="1" applyBorder="1" applyAlignment="1">
      <alignment vertical="center" wrapText="1"/>
    </xf>
    <xf numFmtId="0" fontId="28" fillId="0" borderId="0" xfId="0" applyFont="1" applyBorder="1" applyAlignment="1">
      <alignment horizontal="center" vertical="center" wrapText="1"/>
    </xf>
    <xf numFmtId="0" fontId="7"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29" fillId="3" borderId="1" xfId="0" applyFont="1" applyFill="1" applyBorder="1" applyAlignment="1">
      <alignment horizontal="left" vertical="center" wrapText="1"/>
    </xf>
    <xf numFmtId="0" fontId="30"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left" vertical="center" wrapText="1"/>
    </xf>
    <xf numFmtId="0" fontId="18" fillId="0" borderId="1" xfId="0" applyFont="1" applyBorder="1" applyAlignment="1" quotePrefix="1">
      <alignment horizontal="center" vertical="center" wrapText="1"/>
    </xf>
    <xf numFmtId="0" fontId="18" fillId="3" borderId="1" xfId="0" applyFont="1" applyFill="1" applyBorder="1" applyAlignment="1" quotePrefix="1">
      <alignment horizontal="center" vertical="center" wrapText="1"/>
    </xf>
    <xf numFmtId="0" fontId="5" fillId="3" borderId="1" xfId="0" applyFont="1" applyFill="1" applyBorder="1" applyAlignment="1" quotePrefix="1">
      <alignment horizontal="center" vertical="center" wrapText="1"/>
    </xf>
    <xf numFmtId="0" fontId="5" fillId="3"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5" sqref="I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42" t="s">
        <v>0</v>
      </c>
      <c r="B1" s="142"/>
      <c r="C1" s="142"/>
      <c r="D1" s="142"/>
      <c r="E1" s="142"/>
      <c r="F1" s="142"/>
      <c r="G1" s="142"/>
      <c r="H1" s="142"/>
      <c r="I1" s="142"/>
    </row>
    <row r="2" ht="23.25" customHeight="1" spans="1:9">
      <c r="A2" s="43"/>
      <c r="B2" s="43"/>
      <c r="C2" s="43"/>
      <c r="D2" s="43"/>
      <c r="E2" s="43"/>
      <c r="F2" s="43"/>
      <c r="G2" s="43"/>
      <c r="H2" s="43"/>
      <c r="I2" s="43"/>
    </row>
    <row r="3" ht="21.55" customHeight="1" spans="1:9">
      <c r="A3" s="43"/>
      <c r="B3" s="43"/>
      <c r="C3" s="43"/>
      <c r="D3" s="43"/>
      <c r="E3" s="43"/>
      <c r="F3" s="43"/>
      <c r="G3" s="43"/>
      <c r="H3" s="43"/>
      <c r="I3" s="43"/>
    </row>
    <row r="4" ht="39.65" customHeight="1" spans="1:9">
      <c r="A4" s="143"/>
      <c r="B4" s="144"/>
      <c r="C4" s="1"/>
      <c r="D4" s="143" t="s">
        <v>1</v>
      </c>
      <c r="E4" s="144" t="s">
        <v>2</v>
      </c>
      <c r="F4" s="144"/>
      <c r="G4" s="144"/>
      <c r="H4" s="144"/>
      <c r="I4" s="1"/>
    </row>
    <row r="5" ht="54.3" customHeight="1" spans="1:9">
      <c r="A5" s="143"/>
      <c r="B5" s="144"/>
      <c r="C5" s="1"/>
      <c r="D5" s="143" t="s">
        <v>3</v>
      </c>
      <c r="E5" s="144" t="s">
        <v>4</v>
      </c>
      <c r="F5" s="144"/>
      <c r="G5" s="144"/>
      <c r="H5" s="144"/>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zoomScale="115" zoomScaleNormal="115" workbookViewId="0">
      <pane ySplit="5" topLeftCell="A27" activePane="bottomLeft" state="frozen"/>
      <selection/>
      <selection pane="bottomLeft" activeCell="E14" sqref="E14"/>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53" t="s">
        <v>349</v>
      </c>
    </row>
    <row r="2" ht="40.5" customHeight="1" spans="1:5">
      <c r="A2" s="71" t="s">
        <v>14</v>
      </c>
      <c r="B2" s="71"/>
      <c r="C2" s="71"/>
      <c r="D2" s="71"/>
      <c r="E2" s="71"/>
    </row>
    <row r="3" ht="20.7" customHeight="1" spans="1:5">
      <c r="A3" s="95" t="s">
        <v>31</v>
      </c>
      <c r="B3" s="95"/>
      <c r="C3" s="95"/>
      <c r="D3" s="95"/>
      <c r="E3" s="96" t="s">
        <v>350</v>
      </c>
    </row>
    <row r="4" ht="38.8" customHeight="1" spans="1:5">
      <c r="A4" s="4" t="s">
        <v>351</v>
      </c>
      <c r="B4" s="4"/>
      <c r="C4" s="4" t="s">
        <v>352</v>
      </c>
      <c r="D4" s="4"/>
      <c r="E4" s="4"/>
    </row>
    <row r="5" ht="22.8" customHeight="1" spans="1:5">
      <c r="A5" s="4" t="s">
        <v>353</v>
      </c>
      <c r="B5" s="4" t="s">
        <v>161</v>
      </c>
      <c r="C5" s="4" t="s">
        <v>136</v>
      </c>
      <c r="D5" s="4" t="s">
        <v>298</v>
      </c>
      <c r="E5" s="4" t="s">
        <v>299</v>
      </c>
    </row>
    <row r="6" ht="26.45" customHeight="1" spans="1:5">
      <c r="A6" s="44" t="s">
        <v>354</v>
      </c>
      <c r="B6" s="44" t="s">
        <v>251</v>
      </c>
      <c r="C6" s="97">
        <v>1.68</v>
      </c>
      <c r="D6" s="97">
        <v>1.68</v>
      </c>
      <c r="E6" s="97"/>
    </row>
    <row r="7" ht="26.45" customHeight="1" spans="1:5">
      <c r="A7" s="9" t="s">
        <v>355</v>
      </c>
      <c r="B7" s="9" t="s">
        <v>356</v>
      </c>
      <c r="C7" s="98">
        <v>1.68</v>
      </c>
      <c r="D7" s="98">
        <v>1.68</v>
      </c>
      <c r="E7" s="98"/>
    </row>
    <row r="8" ht="26.45" customHeight="1" spans="1:5">
      <c r="A8" s="44" t="s">
        <v>357</v>
      </c>
      <c r="B8" s="44" t="s">
        <v>277</v>
      </c>
      <c r="C8" s="97">
        <v>495.61</v>
      </c>
      <c r="D8" s="97">
        <f>C8</f>
        <v>495.61</v>
      </c>
      <c r="E8" s="97"/>
    </row>
    <row r="9" ht="26.45" customHeight="1" spans="1:5">
      <c r="A9" s="9" t="s">
        <v>358</v>
      </c>
      <c r="B9" s="9" t="s">
        <v>359</v>
      </c>
      <c r="C9" s="97">
        <v>45.73</v>
      </c>
      <c r="D9" s="97">
        <v>45.73</v>
      </c>
      <c r="E9" s="98"/>
    </row>
    <row r="10" ht="26.45" customHeight="1" spans="1:5">
      <c r="A10" s="9" t="s">
        <v>360</v>
      </c>
      <c r="B10" s="9" t="s">
        <v>361</v>
      </c>
      <c r="C10" s="98">
        <v>4.57</v>
      </c>
      <c r="D10" s="98">
        <v>4.57</v>
      </c>
      <c r="E10" s="98"/>
    </row>
    <row r="11" ht="26.45" customHeight="1" spans="1:5">
      <c r="A11" s="12" t="s">
        <v>362</v>
      </c>
      <c r="B11" s="9" t="s">
        <v>363</v>
      </c>
      <c r="C11" s="98">
        <v>189.75</v>
      </c>
      <c r="D11" s="98">
        <v>189.75</v>
      </c>
      <c r="E11" s="98"/>
    </row>
    <row r="12" ht="26.45" customHeight="1" spans="1:5">
      <c r="A12" s="99"/>
      <c r="B12" s="9" t="s">
        <v>364</v>
      </c>
      <c r="C12" s="98">
        <v>4.5</v>
      </c>
      <c r="D12" s="98">
        <v>4.5</v>
      </c>
      <c r="E12" s="98"/>
    </row>
    <row r="13" ht="26.45" customHeight="1" spans="1:5">
      <c r="A13" s="9" t="s">
        <v>365</v>
      </c>
      <c r="B13" s="9" t="s">
        <v>366</v>
      </c>
      <c r="C13" s="98">
        <v>44.66</v>
      </c>
      <c r="D13" s="98">
        <v>44.66</v>
      </c>
      <c r="E13" s="98"/>
    </row>
    <row r="14" ht="26.45" customHeight="1" spans="1:5">
      <c r="A14" s="9" t="s">
        <v>367</v>
      </c>
      <c r="B14" s="9" t="s">
        <v>368</v>
      </c>
      <c r="C14" s="98">
        <v>15.81</v>
      </c>
      <c r="D14" s="98">
        <v>15.81</v>
      </c>
      <c r="E14" s="98"/>
    </row>
    <row r="15" ht="26.45" customHeight="1" spans="1:5">
      <c r="A15" s="9" t="s">
        <v>369</v>
      </c>
      <c r="B15" s="9" t="s">
        <v>370</v>
      </c>
      <c r="C15" s="98">
        <v>35.58</v>
      </c>
      <c r="D15" s="98">
        <v>35.58</v>
      </c>
      <c r="E15" s="98"/>
    </row>
    <row r="16" ht="26.45" customHeight="1" spans="1:5">
      <c r="A16" s="9" t="s">
        <v>371</v>
      </c>
      <c r="B16" s="9" t="s">
        <v>372</v>
      </c>
      <c r="C16" s="98">
        <v>76.98</v>
      </c>
      <c r="D16" s="98">
        <v>76.98</v>
      </c>
      <c r="E16" s="98"/>
    </row>
    <row r="17" ht="26.45" customHeight="1" spans="1:5">
      <c r="A17" s="9" t="s">
        <v>373</v>
      </c>
      <c r="B17" s="9" t="s">
        <v>374</v>
      </c>
      <c r="C17" s="98">
        <v>24.29</v>
      </c>
      <c r="D17" s="98">
        <v>24.29</v>
      </c>
      <c r="E17" s="98"/>
    </row>
    <row r="18" ht="26.45" customHeight="1" spans="1:5">
      <c r="A18" s="9" t="s">
        <v>375</v>
      </c>
      <c r="B18" s="9" t="s">
        <v>376</v>
      </c>
      <c r="C18" s="98">
        <v>40.78</v>
      </c>
      <c r="D18" s="98">
        <v>40.78</v>
      </c>
      <c r="E18" s="98"/>
    </row>
    <row r="19" ht="26.45" customHeight="1" spans="1:5">
      <c r="A19" s="100">
        <v>30106</v>
      </c>
      <c r="B19" s="100" t="s">
        <v>377</v>
      </c>
      <c r="C19" s="101">
        <v>12.96</v>
      </c>
      <c r="D19" s="101">
        <v>12.96</v>
      </c>
      <c r="E19" s="98"/>
    </row>
    <row r="20" ht="26.45" customHeight="1" spans="1:5">
      <c r="A20" s="44" t="s">
        <v>154</v>
      </c>
      <c r="B20" s="44" t="s">
        <v>378</v>
      </c>
      <c r="C20" s="97">
        <v>69.88</v>
      </c>
      <c r="D20" s="97"/>
      <c r="E20" s="97">
        <v>69.88</v>
      </c>
    </row>
    <row r="21" ht="26.45" customHeight="1" spans="1:5">
      <c r="A21" s="9" t="s">
        <v>379</v>
      </c>
      <c r="B21" s="9" t="s">
        <v>380</v>
      </c>
      <c r="C21" s="98">
        <v>0</v>
      </c>
      <c r="D21" s="98"/>
      <c r="E21" s="98">
        <v>0</v>
      </c>
    </row>
    <row r="22" ht="26.45" customHeight="1" spans="1:5">
      <c r="A22" s="9" t="s">
        <v>381</v>
      </c>
      <c r="B22" s="9" t="s">
        <v>382</v>
      </c>
      <c r="C22" s="98">
        <v>3</v>
      </c>
      <c r="D22" s="98"/>
      <c r="E22" s="98">
        <v>3</v>
      </c>
    </row>
    <row r="23" ht="26.45" customHeight="1" spans="1:5">
      <c r="A23" s="9" t="s">
        <v>383</v>
      </c>
      <c r="B23" s="9" t="s">
        <v>384</v>
      </c>
      <c r="C23" s="98">
        <v>9.6</v>
      </c>
      <c r="D23" s="98"/>
      <c r="E23" s="98">
        <v>9.6</v>
      </c>
    </row>
    <row r="24" ht="26.45" customHeight="1" spans="1:5">
      <c r="A24" s="9" t="s">
        <v>385</v>
      </c>
      <c r="B24" s="9" t="s">
        <v>386</v>
      </c>
      <c r="C24" s="98">
        <v>7.56</v>
      </c>
      <c r="D24" s="98"/>
      <c r="E24" s="98">
        <v>7.56</v>
      </c>
    </row>
    <row r="25" ht="26.45" customHeight="1" spans="1:5">
      <c r="A25" s="9" t="s">
        <v>387</v>
      </c>
      <c r="B25" s="9" t="s">
        <v>388</v>
      </c>
      <c r="C25" s="98">
        <v>16.2</v>
      </c>
      <c r="D25" s="98"/>
      <c r="E25" s="98">
        <v>16.2</v>
      </c>
    </row>
    <row r="26" ht="26.45" customHeight="1" spans="1:5">
      <c r="A26" s="9" t="s">
        <v>389</v>
      </c>
      <c r="B26" s="9" t="s">
        <v>390</v>
      </c>
      <c r="C26" s="98">
        <v>16.84</v>
      </c>
      <c r="D26" s="98"/>
      <c r="E26" s="98">
        <v>16.84</v>
      </c>
    </row>
    <row r="27" ht="26.45" customHeight="1" spans="1:5">
      <c r="A27" s="9" t="s">
        <v>391</v>
      </c>
      <c r="B27" s="9" t="s">
        <v>392</v>
      </c>
      <c r="C27" s="98">
        <v>1.3</v>
      </c>
      <c r="D27" s="98"/>
      <c r="E27" s="98">
        <v>1.3</v>
      </c>
    </row>
    <row r="28" ht="26.45" customHeight="1" spans="1:5">
      <c r="A28" s="9" t="s">
        <v>393</v>
      </c>
      <c r="B28" s="9" t="s">
        <v>394</v>
      </c>
      <c r="C28" s="98">
        <v>2.5</v>
      </c>
      <c r="D28" s="98"/>
      <c r="E28" s="98">
        <v>2.5</v>
      </c>
    </row>
    <row r="29" ht="26.45" customHeight="1" spans="1:5">
      <c r="A29" s="9" t="s">
        <v>395</v>
      </c>
      <c r="B29" s="9" t="s">
        <v>396</v>
      </c>
      <c r="C29" s="98">
        <v>3.6</v>
      </c>
      <c r="D29" s="98"/>
      <c r="E29" s="98">
        <v>3.6</v>
      </c>
    </row>
    <row r="30" ht="26.45" customHeight="1" spans="1:5">
      <c r="A30" s="9" t="s">
        <v>397</v>
      </c>
      <c r="B30" s="9" t="s">
        <v>398</v>
      </c>
      <c r="C30" s="98">
        <v>2</v>
      </c>
      <c r="D30" s="98"/>
      <c r="E30" s="98">
        <v>2</v>
      </c>
    </row>
    <row r="31" ht="26.45" customHeight="1" spans="1:5">
      <c r="A31" s="9" t="s">
        <v>399</v>
      </c>
      <c r="B31" s="9" t="s">
        <v>400</v>
      </c>
      <c r="C31" s="98">
        <v>2.4</v>
      </c>
      <c r="D31" s="98"/>
      <c r="E31" s="98">
        <v>2.4</v>
      </c>
    </row>
    <row r="32" ht="26.45" customHeight="1" spans="1:5">
      <c r="A32" s="9" t="s">
        <v>401</v>
      </c>
      <c r="B32" s="9" t="s">
        <v>402</v>
      </c>
      <c r="C32" s="98">
        <v>2</v>
      </c>
      <c r="D32" s="98"/>
      <c r="E32" s="98">
        <v>2</v>
      </c>
    </row>
    <row r="33" ht="26.45" customHeight="1" spans="1:5">
      <c r="A33" s="9">
        <v>30217</v>
      </c>
      <c r="B33" s="9" t="s">
        <v>403</v>
      </c>
      <c r="C33" s="98">
        <v>2.88</v>
      </c>
      <c r="D33" s="98"/>
      <c r="E33" s="98">
        <v>2.88</v>
      </c>
    </row>
    <row r="34" ht="22.8" customHeight="1" spans="1:5">
      <c r="A34" s="55" t="s">
        <v>136</v>
      </c>
      <c r="B34" s="55"/>
      <c r="C34" s="97">
        <f>C20+C8+C6</f>
        <v>567.17</v>
      </c>
      <c r="D34" s="97">
        <f>D6+D8</f>
        <v>497.29</v>
      </c>
      <c r="E34" s="97">
        <v>69.88</v>
      </c>
    </row>
    <row r="35" ht="16.35" customHeight="1" spans="1:5">
      <c r="A35" s="7" t="s">
        <v>348</v>
      </c>
      <c r="B35" s="7"/>
      <c r="C35" s="7"/>
      <c r="D35" s="7"/>
      <c r="E35" s="7"/>
    </row>
  </sheetData>
  <mergeCells count="7">
    <mergeCell ref="A2:E2"/>
    <mergeCell ref="A3:D3"/>
    <mergeCell ref="A4:B4"/>
    <mergeCell ref="C4:E4"/>
    <mergeCell ref="A34:B34"/>
    <mergeCell ref="A35:B35"/>
    <mergeCell ref="A11:A12"/>
  </mergeCells>
  <pageMargins left="0.0780000016093254" right="0.0780000016093254" top="0.0780000016093254" bottom="0.0780000016093254" header="0" footer="0"/>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zoomScale="130" zoomScaleNormal="130" workbookViewId="0">
      <selection activeCell="F9" sqref="F9"/>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53" t="s">
        <v>404</v>
      </c>
      <c r="N1" s="53"/>
    </row>
    <row r="2" ht="44.85" customHeight="1" spans="1:14">
      <c r="A2" s="71" t="s">
        <v>15</v>
      </c>
      <c r="B2" s="71"/>
      <c r="C2" s="71"/>
      <c r="D2" s="71"/>
      <c r="E2" s="71"/>
      <c r="F2" s="71"/>
      <c r="G2" s="71"/>
      <c r="H2" s="71"/>
      <c r="I2" s="71"/>
      <c r="J2" s="71"/>
      <c r="K2" s="71"/>
      <c r="L2" s="71"/>
      <c r="M2" s="71"/>
      <c r="N2" s="71"/>
    </row>
    <row r="3" ht="20.7" customHeight="1" spans="1:14">
      <c r="A3" s="43" t="s">
        <v>31</v>
      </c>
      <c r="B3" s="43"/>
      <c r="C3" s="43"/>
      <c r="D3" s="43"/>
      <c r="E3" s="43"/>
      <c r="F3" s="43"/>
      <c r="G3" s="43"/>
      <c r="H3" s="43"/>
      <c r="I3" s="43"/>
      <c r="J3" s="43"/>
      <c r="K3" s="43"/>
      <c r="L3" s="43"/>
      <c r="M3" s="31" t="s">
        <v>32</v>
      </c>
      <c r="N3" s="31"/>
    </row>
    <row r="4" ht="42.25" customHeight="1" spans="1:14">
      <c r="A4" s="4" t="s">
        <v>159</v>
      </c>
      <c r="B4" s="4"/>
      <c r="C4" s="4"/>
      <c r="D4" s="4" t="s">
        <v>240</v>
      </c>
      <c r="E4" s="4" t="s">
        <v>241</v>
      </c>
      <c r="F4" s="4" t="s">
        <v>276</v>
      </c>
      <c r="G4" s="4" t="s">
        <v>243</v>
      </c>
      <c r="H4" s="4"/>
      <c r="I4" s="4"/>
      <c r="J4" s="4"/>
      <c r="K4" s="4"/>
      <c r="L4" s="4" t="s">
        <v>247</v>
      </c>
      <c r="M4" s="4"/>
      <c r="N4" s="4"/>
    </row>
    <row r="5" ht="39.65" customHeight="1" spans="1:14">
      <c r="A5" s="4" t="s">
        <v>167</v>
      </c>
      <c r="B5" s="4" t="s">
        <v>168</v>
      </c>
      <c r="C5" s="4" t="s">
        <v>169</v>
      </c>
      <c r="D5" s="4"/>
      <c r="E5" s="4"/>
      <c r="F5" s="4"/>
      <c r="G5" s="4" t="s">
        <v>136</v>
      </c>
      <c r="H5" s="4" t="s">
        <v>405</v>
      </c>
      <c r="I5" s="4" t="s">
        <v>406</v>
      </c>
      <c r="J5" s="4" t="s">
        <v>407</v>
      </c>
      <c r="K5" s="4" t="s">
        <v>408</v>
      </c>
      <c r="L5" s="4" t="s">
        <v>136</v>
      </c>
      <c r="M5" s="4" t="s">
        <v>277</v>
      </c>
      <c r="N5" s="4" t="s">
        <v>409</v>
      </c>
    </row>
    <row r="6" ht="22.8" customHeight="1" spans="1:14">
      <c r="A6" s="46"/>
      <c r="B6" s="46"/>
      <c r="C6" s="46"/>
      <c r="D6" s="46"/>
      <c r="E6" s="46" t="s">
        <v>136</v>
      </c>
      <c r="F6" s="94">
        <f t="shared" ref="F6:K6" si="0">F7</f>
        <v>512.45</v>
      </c>
      <c r="G6" s="94">
        <f t="shared" si="0"/>
        <v>512.45</v>
      </c>
      <c r="H6" s="94">
        <f t="shared" si="0"/>
        <v>290.3</v>
      </c>
      <c r="I6" s="94">
        <f t="shared" si="0"/>
        <v>74.59</v>
      </c>
      <c r="J6" s="94">
        <f t="shared" si="0"/>
        <v>40.78</v>
      </c>
      <c r="K6" s="94">
        <f t="shared" si="0"/>
        <v>106.78</v>
      </c>
      <c r="L6" s="94"/>
      <c r="M6" s="94"/>
      <c r="N6" s="94"/>
    </row>
    <row r="7" ht="22.8" customHeight="1" spans="1:14">
      <c r="A7" s="46"/>
      <c r="B7" s="46"/>
      <c r="C7" s="46"/>
      <c r="D7" s="44" t="s">
        <v>154</v>
      </c>
      <c r="E7" s="44" t="s">
        <v>155</v>
      </c>
      <c r="F7" s="94">
        <f t="shared" ref="F7:K7" si="1">F8</f>
        <v>512.45</v>
      </c>
      <c r="G7" s="94">
        <f t="shared" si="1"/>
        <v>512.45</v>
      </c>
      <c r="H7" s="94">
        <f t="shared" si="1"/>
        <v>290.3</v>
      </c>
      <c r="I7" s="94">
        <f t="shared" si="1"/>
        <v>74.59</v>
      </c>
      <c r="J7" s="94">
        <f t="shared" si="1"/>
        <v>40.78</v>
      </c>
      <c r="K7" s="94">
        <f t="shared" si="1"/>
        <v>106.78</v>
      </c>
      <c r="L7" s="94"/>
      <c r="M7" s="94"/>
      <c r="N7" s="94"/>
    </row>
    <row r="8" ht="22.8" customHeight="1" spans="1:14">
      <c r="A8" s="46"/>
      <c r="B8" s="46"/>
      <c r="C8" s="46"/>
      <c r="D8" s="86" t="s">
        <v>156</v>
      </c>
      <c r="E8" s="86" t="s">
        <v>157</v>
      </c>
      <c r="F8" s="94">
        <f t="shared" ref="F8:K8" si="2">SUM(F9:F14)</f>
        <v>512.45</v>
      </c>
      <c r="G8" s="94">
        <f t="shared" si="2"/>
        <v>512.45</v>
      </c>
      <c r="H8" s="94">
        <f t="shared" si="2"/>
        <v>290.3</v>
      </c>
      <c r="I8" s="94">
        <f t="shared" si="2"/>
        <v>74.59</v>
      </c>
      <c r="J8" s="94">
        <f t="shared" si="2"/>
        <v>40.78</v>
      </c>
      <c r="K8" s="94">
        <f t="shared" si="2"/>
        <v>106.78</v>
      </c>
      <c r="L8" s="94"/>
      <c r="M8" s="94"/>
      <c r="N8" s="94"/>
    </row>
    <row r="9" ht="22.8" customHeight="1" spans="1:14">
      <c r="A9" s="90" t="s">
        <v>171</v>
      </c>
      <c r="B9" s="90" t="s">
        <v>174</v>
      </c>
      <c r="C9" s="90" t="s">
        <v>174</v>
      </c>
      <c r="D9" s="87" t="s">
        <v>257</v>
      </c>
      <c r="E9" s="5" t="s">
        <v>259</v>
      </c>
      <c r="F9" s="6">
        <f>G9+L9</f>
        <v>45.73</v>
      </c>
      <c r="G9" s="6">
        <f t="shared" ref="G9:G14" si="3">SUM(H9:K9)</f>
        <v>45.73</v>
      </c>
      <c r="H9" s="88"/>
      <c r="I9" s="88">
        <v>45.73</v>
      </c>
      <c r="J9" s="88"/>
      <c r="K9" s="88"/>
      <c r="L9" s="6"/>
      <c r="M9" s="88"/>
      <c r="N9" s="88"/>
    </row>
    <row r="10" ht="22.8" customHeight="1" spans="1:14">
      <c r="A10" s="90" t="s">
        <v>171</v>
      </c>
      <c r="B10" s="90" t="s">
        <v>193</v>
      </c>
      <c r="C10" s="90" t="s">
        <v>197</v>
      </c>
      <c r="D10" s="87" t="s">
        <v>257</v>
      </c>
      <c r="E10" s="5" t="s">
        <v>263</v>
      </c>
      <c r="F10" s="6">
        <f t="shared" ref="F9:F11" si="4">G10+L10</f>
        <v>2.57</v>
      </c>
      <c r="G10" s="6">
        <f t="shared" si="3"/>
        <v>2.57</v>
      </c>
      <c r="H10" s="88"/>
      <c r="I10" s="88">
        <v>2.57</v>
      </c>
      <c r="J10" s="88"/>
      <c r="K10" s="88"/>
      <c r="L10" s="6"/>
      <c r="M10" s="88"/>
      <c r="N10" s="88"/>
    </row>
    <row r="11" ht="22.8" customHeight="1" spans="1:14">
      <c r="A11" s="90" t="s">
        <v>171</v>
      </c>
      <c r="B11" s="90" t="s">
        <v>193</v>
      </c>
      <c r="C11" s="147" t="s">
        <v>177</v>
      </c>
      <c r="D11" s="90">
        <v>302001</v>
      </c>
      <c r="E11" s="5" t="s">
        <v>262</v>
      </c>
      <c r="F11" s="6">
        <v>2</v>
      </c>
      <c r="G11" s="6">
        <f t="shared" si="3"/>
        <v>2</v>
      </c>
      <c r="H11" s="88"/>
      <c r="I11" s="88">
        <v>2</v>
      </c>
      <c r="J11" s="88"/>
      <c r="K11" s="88"/>
      <c r="L11" s="6"/>
      <c r="M11" s="88"/>
      <c r="N11" s="88"/>
    </row>
    <row r="12" ht="22.8" customHeight="1" spans="1:14">
      <c r="A12" s="90" t="s">
        <v>200</v>
      </c>
      <c r="B12" s="90" t="s">
        <v>177</v>
      </c>
      <c r="C12" s="90" t="s">
        <v>177</v>
      </c>
      <c r="D12" s="87" t="s">
        <v>257</v>
      </c>
      <c r="E12" s="5" t="s">
        <v>264</v>
      </c>
      <c r="F12" s="6">
        <f>G12+L12</f>
        <v>397.08</v>
      </c>
      <c r="G12" s="6">
        <f t="shared" si="3"/>
        <v>397.08</v>
      </c>
      <c r="H12" s="88">
        <v>290.3</v>
      </c>
      <c r="I12" s="88"/>
      <c r="J12" s="88"/>
      <c r="K12" s="88">
        <v>106.78</v>
      </c>
      <c r="L12" s="6"/>
      <c r="M12" s="88"/>
      <c r="N12" s="88"/>
    </row>
    <row r="13" ht="22.8" customHeight="1" spans="1:14">
      <c r="A13" s="90" t="s">
        <v>200</v>
      </c>
      <c r="B13" s="90" t="s">
        <v>187</v>
      </c>
      <c r="C13" s="90" t="s">
        <v>177</v>
      </c>
      <c r="D13" s="87" t="s">
        <v>257</v>
      </c>
      <c r="E13" s="5" t="s">
        <v>272</v>
      </c>
      <c r="F13" s="6">
        <f>G13+L13</f>
        <v>24.29</v>
      </c>
      <c r="G13" s="6">
        <f t="shared" si="3"/>
        <v>24.29</v>
      </c>
      <c r="H13" s="88"/>
      <c r="I13" s="88">
        <v>24.29</v>
      </c>
      <c r="J13" s="88"/>
      <c r="K13" s="88"/>
      <c r="L13" s="6"/>
      <c r="M13" s="88"/>
      <c r="N13" s="88"/>
    </row>
    <row r="14" ht="22.8" customHeight="1" spans="1:14">
      <c r="A14" s="90" t="s">
        <v>232</v>
      </c>
      <c r="B14" s="90" t="s">
        <v>197</v>
      </c>
      <c r="C14" s="90" t="s">
        <v>177</v>
      </c>
      <c r="D14" s="87" t="s">
        <v>257</v>
      </c>
      <c r="E14" s="5" t="s">
        <v>274</v>
      </c>
      <c r="F14" s="6">
        <f>G14+L14</f>
        <v>40.78</v>
      </c>
      <c r="G14" s="6">
        <f t="shared" si="3"/>
        <v>40.78</v>
      </c>
      <c r="H14" s="88"/>
      <c r="I14" s="88"/>
      <c r="J14" s="88">
        <v>40.78</v>
      </c>
      <c r="K14" s="88"/>
      <c r="L14" s="6"/>
      <c r="M14" s="88"/>
      <c r="N14" s="88"/>
    </row>
    <row r="15" ht="16.35" customHeight="1" spans="1:5">
      <c r="A15" s="7" t="s">
        <v>348</v>
      </c>
      <c r="B15" s="7"/>
      <c r="C15" s="7"/>
      <c r="D15" s="7"/>
      <c r="E15" s="7"/>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zoomScale="130" zoomScaleNormal="130" topLeftCell="C1" workbookViewId="0">
      <selection activeCell="O12" sqref="O12"/>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53" t="s">
        <v>410</v>
      </c>
      <c r="V1" s="53"/>
    </row>
    <row r="2" ht="50" customHeight="1" spans="1:22">
      <c r="A2" s="42" t="s">
        <v>16</v>
      </c>
      <c r="B2" s="42"/>
      <c r="C2" s="42"/>
      <c r="D2" s="42"/>
      <c r="E2" s="42"/>
      <c r="F2" s="42"/>
      <c r="G2" s="42"/>
      <c r="H2" s="42"/>
      <c r="I2" s="42"/>
      <c r="J2" s="42"/>
      <c r="K2" s="42"/>
      <c r="L2" s="42"/>
      <c r="M2" s="42"/>
      <c r="N2" s="42"/>
      <c r="O2" s="42"/>
      <c r="P2" s="42"/>
      <c r="Q2" s="42"/>
      <c r="R2" s="42"/>
      <c r="S2" s="42"/>
      <c r="T2" s="42"/>
      <c r="U2" s="42"/>
      <c r="V2" s="42"/>
    </row>
    <row r="3" ht="24.15" customHeight="1" spans="1:22">
      <c r="A3" s="43" t="s">
        <v>31</v>
      </c>
      <c r="B3" s="43"/>
      <c r="C3" s="43"/>
      <c r="D3" s="43"/>
      <c r="E3" s="43"/>
      <c r="F3" s="43"/>
      <c r="G3" s="43"/>
      <c r="H3" s="43"/>
      <c r="I3" s="43"/>
      <c r="J3" s="43"/>
      <c r="K3" s="43"/>
      <c r="L3" s="43"/>
      <c r="M3" s="43"/>
      <c r="N3" s="43"/>
      <c r="O3" s="43"/>
      <c r="P3" s="43"/>
      <c r="Q3" s="43"/>
      <c r="R3" s="43"/>
      <c r="S3" s="43"/>
      <c r="T3" s="43"/>
      <c r="U3" s="31" t="s">
        <v>32</v>
      </c>
      <c r="V3" s="31"/>
    </row>
    <row r="4" ht="26.7" customHeight="1" spans="1:22">
      <c r="A4" s="4" t="s">
        <v>159</v>
      </c>
      <c r="B4" s="4"/>
      <c r="C4" s="4"/>
      <c r="D4" s="4" t="s">
        <v>240</v>
      </c>
      <c r="E4" s="4" t="s">
        <v>241</v>
      </c>
      <c r="F4" s="4" t="s">
        <v>276</v>
      </c>
      <c r="G4" s="4" t="s">
        <v>411</v>
      </c>
      <c r="H4" s="4"/>
      <c r="I4" s="4"/>
      <c r="J4" s="4"/>
      <c r="K4" s="4"/>
      <c r="L4" s="4" t="s">
        <v>412</v>
      </c>
      <c r="M4" s="4"/>
      <c r="N4" s="4"/>
      <c r="O4" s="4"/>
      <c r="P4" s="4"/>
      <c r="Q4" s="4"/>
      <c r="R4" s="4" t="s">
        <v>407</v>
      </c>
      <c r="S4" s="4" t="s">
        <v>413</v>
      </c>
      <c r="T4" s="4"/>
      <c r="U4" s="4"/>
      <c r="V4" s="4"/>
    </row>
    <row r="5" ht="41.4" customHeight="1" spans="1:22">
      <c r="A5" s="4" t="s">
        <v>167</v>
      </c>
      <c r="B5" s="4" t="s">
        <v>168</v>
      </c>
      <c r="C5" s="4" t="s">
        <v>169</v>
      </c>
      <c r="D5" s="4"/>
      <c r="E5" s="4"/>
      <c r="F5" s="4"/>
      <c r="G5" s="4" t="s">
        <v>136</v>
      </c>
      <c r="H5" s="4" t="s">
        <v>414</v>
      </c>
      <c r="I5" s="4" t="s">
        <v>415</v>
      </c>
      <c r="J5" s="4" t="s">
        <v>416</v>
      </c>
      <c r="K5" s="4" t="s">
        <v>417</v>
      </c>
      <c r="L5" s="4" t="s">
        <v>136</v>
      </c>
      <c r="M5" s="4" t="s">
        <v>418</v>
      </c>
      <c r="N5" s="4" t="s">
        <v>419</v>
      </c>
      <c r="O5" s="4" t="s">
        <v>420</v>
      </c>
      <c r="P5" s="4" t="s">
        <v>421</v>
      </c>
      <c r="Q5" s="4" t="s">
        <v>422</v>
      </c>
      <c r="R5" s="4"/>
      <c r="S5" s="4" t="s">
        <v>136</v>
      </c>
      <c r="T5" s="4" t="s">
        <v>423</v>
      </c>
      <c r="U5" s="4" t="s">
        <v>424</v>
      </c>
      <c r="V5" s="4" t="s">
        <v>408</v>
      </c>
    </row>
    <row r="6" ht="22.8" customHeight="1" spans="1:22">
      <c r="A6" s="46"/>
      <c r="B6" s="46"/>
      <c r="C6" s="46"/>
      <c r="D6" s="46"/>
      <c r="E6" s="46" t="s">
        <v>136</v>
      </c>
      <c r="F6" s="45">
        <f>F7</f>
        <v>512.45</v>
      </c>
      <c r="G6" s="45">
        <f t="shared" ref="G6:V6" si="0">G7</f>
        <v>290.3</v>
      </c>
      <c r="H6" s="45">
        <f t="shared" si="0"/>
        <v>194.25</v>
      </c>
      <c r="I6" s="45">
        <f t="shared" si="0"/>
        <v>44.66</v>
      </c>
      <c r="J6" s="45">
        <f t="shared" si="0"/>
        <v>15.81</v>
      </c>
      <c r="K6" s="45">
        <f t="shared" si="0"/>
        <v>35.58</v>
      </c>
      <c r="L6" s="45">
        <f t="shared" si="0"/>
        <v>74.59</v>
      </c>
      <c r="M6" s="45">
        <f t="shared" si="0"/>
        <v>45.73</v>
      </c>
      <c r="N6" s="45"/>
      <c r="O6" s="45">
        <f t="shared" si="0"/>
        <v>24.29</v>
      </c>
      <c r="P6" s="45"/>
      <c r="Q6" s="45">
        <f t="shared" si="0"/>
        <v>4.57</v>
      </c>
      <c r="R6" s="45">
        <f t="shared" si="0"/>
        <v>40.78</v>
      </c>
      <c r="S6" s="45">
        <f t="shared" si="0"/>
        <v>106.78</v>
      </c>
      <c r="T6" s="45">
        <v>12.96</v>
      </c>
      <c r="U6" s="45"/>
      <c r="V6" s="45">
        <f t="shared" si="0"/>
        <v>93.82</v>
      </c>
    </row>
    <row r="7" ht="22.8" customHeight="1" spans="1:22">
      <c r="A7" s="46"/>
      <c r="B7" s="46"/>
      <c r="C7" s="46"/>
      <c r="D7" s="44" t="s">
        <v>154</v>
      </c>
      <c r="E7" s="44" t="s">
        <v>155</v>
      </c>
      <c r="F7" s="45">
        <f>F8</f>
        <v>512.45</v>
      </c>
      <c r="G7" s="45">
        <f t="shared" ref="G7:V7" si="1">G8</f>
        <v>290.3</v>
      </c>
      <c r="H7" s="45">
        <f t="shared" si="1"/>
        <v>194.25</v>
      </c>
      <c r="I7" s="45">
        <f t="shared" si="1"/>
        <v>44.66</v>
      </c>
      <c r="J7" s="45">
        <f t="shared" si="1"/>
        <v>15.81</v>
      </c>
      <c r="K7" s="45">
        <f t="shared" si="1"/>
        <v>35.58</v>
      </c>
      <c r="L7" s="45">
        <f t="shared" si="1"/>
        <v>74.59</v>
      </c>
      <c r="M7" s="45">
        <f t="shared" si="1"/>
        <v>45.73</v>
      </c>
      <c r="N7" s="45"/>
      <c r="O7" s="45">
        <f t="shared" si="1"/>
        <v>24.29</v>
      </c>
      <c r="P7" s="45"/>
      <c r="Q7" s="45">
        <f t="shared" si="1"/>
        <v>4.57</v>
      </c>
      <c r="R7" s="45">
        <f t="shared" si="1"/>
        <v>40.78</v>
      </c>
      <c r="S7" s="45">
        <f t="shared" si="1"/>
        <v>106.78</v>
      </c>
      <c r="T7" s="45">
        <v>12.96</v>
      </c>
      <c r="U7" s="45"/>
      <c r="V7" s="45">
        <f t="shared" si="1"/>
        <v>93.82</v>
      </c>
    </row>
    <row r="8" ht="22.8" customHeight="1" spans="1:22">
      <c r="A8" s="46"/>
      <c r="B8" s="46"/>
      <c r="C8" s="46"/>
      <c r="D8" s="86" t="s">
        <v>156</v>
      </c>
      <c r="E8" s="86" t="s">
        <v>157</v>
      </c>
      <c r="F8" s="45">
        <f>SUM(F9:F14)</f>
        <v>512.45</v>
      </c>
      <c r="G8" s="45">
        <f>SUM(G9:G14)</f>
        <v>290.3</v>
      </c>
      <c r="H8" s="45">
        <f>SUM(H9:H14)</f>
        <v>194.25</v>
      </c>
      <c r="I8" s="45">
        <f t="shared" ref="I8:Q8" si="2">SUM(I9:I14)</f>
        <v>44.66</v>
      </c>
      <c r="J8" s="45">
        <f t="shared" si="2"/>
        <v>15.81</v>
      </c>
      <c r="K8" s="45">
        <f t="shared" si="2"/>
        <v>35.58</v>
      </c>
      <c r="L8" s="45">
        <f t="shared" si="2"/>
        <v>74.59</v>
      </c>
      <c r="M8" s="45">
        <f t="shared" si="2"/>
        <v>45.73</v>
      </c>
      <c r="N8" s="45">
        <f t="shared" si="2"/>
        <v>0</v>
      </c>
      <c r="O8" s="45">
        <f t="shared" si="2"/>
        <v>24.29</v>
      </c>
      <c r="P8" s="45">
        <f t="shared" si="2"/>
        <v>0</v>
      </c>
      <c r="Q8" s="45">
        <f t="shared" si="2"/>
        <v>4.57</v>
      </c>
      <c r="R8" s="45">
        <f>R9+R10+R12+R13+R14</f>
        <v>40.78</v>
      </c>
      <c r="S8" s="45">
        <f>S9+S10+S12+S13+S14</f>
        <v>106.78</v>
      </c>
      <c r="T8" s="45"/>
      <c r="U8" s="45"/>
      <c r="V8" s="45">
        <f>V9+V10+V12+V13+V14</f>
        <v>93.82</v>
      </c>
    </row>
    <row r="9" ht="22.8" customHeight="1" spans="1:22">
      <c r="A9" s="90" t="s">
        <v>171</v>
      </c>
      <c r="B9" s="90" t="s">
        <v>174</v>
      </c>
      <c r="C9" s="90" t="s">
        <v>174</v>
      </c>
      <c r="D9" s="87" t="s">
        <v>257</v>
      </c>
      <c r="E9" s="5" t="s">
        <v>259</v>
      </c>
      <c r="F9" s="6">
        <f t="shared" ref="F9:F14" si="3">G9+L9+R9+S9</f>
        <v>45.73</v>
      </c>
      <c r="G9" s="88"/>
      <c r="H9" s="88"/>
      <c r="I9" s="88"/>
      <c r="J9" s="88"/>
      <c r="K9" s="88"/>
      <c r="L9" s="6">
        <f>M9+N9+O9+P9+Q9</f>
        <v>45.73</v>
      </c>
      <c r="M9" s="88">
        <v>45.73</v>
      </c>
      <c r="N9" s="88"/>
      <c r="O9" s="88"/>
      <c r="P9" s="88"/>
      <c r="Q9" s="88"/>
      <c r="R9" s="88"/>
      <c r="S9" s="6"/>
      <c r="T9" s="88"/>
      <c r="U9" s="88"/>
      <c r="V9" s="88"/>
    </row>
    <row r="10" ht="22.8" customHeight="1" spans="1:22">
      <c r="A10" s="90" t="s">
        <v>171</v>
      </c>
      <c r="B10" s="90" t="s">
        <v>193</v>
      </c>
      <c r="C10" s="90" t="s">
        <v>197</v>
      </c>
      <c r="D10" s="87" t="s">
        <v>257</v>
      </c>
      <c r="E10" s="5" t="s">
        <v>263</v>
      </c>
      <c r="F10" s="6">
        <f t="shared" si="3"/>
        <v>2.57</v>
      </c>
      <c r="G10" s="88"/>
      <c r="H10" s="88"/>
      <c r="I10" s="88"/>
      <c r="J10" s="88"/>
      <c r="K10" s="88"/>
      <c r="L10" s="6">
        <f>M10+N10+O10+P10+Q10</f>
        <v>2.57</v>
      </c>
      <c r="M10" s="88"/>
      <c r="N10" s="88"/>
      <c r="O10" s="88"/>
      <c r="P10" s="88"/>
      <c r="Q10" s="88">
        <v>2.57</v>
      </c>
      <c r="R10" s="88"/>
      <c r="S10" s="6"/>
      <c r="T10" s="88"/>
      <c r="U10" s="88"/>
      <c r="V10" s="88"/>
    </row>
    <row r="11" ht="22.8" customHeight="1" spans="1:22">
      <c r="A11" s="90" t="s">
        <v>171</v>
      </c>
      <c r="B11" s="90" t="s">
        <v>193</v>
      </c>
      <c r="C11" s="147" t="s">
        <v>177</v>
      </c>
      <c r="D11" s="87" t="s">
        <v>257</v>
      </c>
      <c r="E11" s="5" t="s">
        <v>262</v>
      </c>
      <c r="F11" s="6">
        <f t="shared" si="3"/>
        <v>2</v>
      </c>
      <c r="G11" s="88"/>
      <c r="H11" s="88"/>
      <c r="I11" s="88"/>
      <c r="J11" s="88"/>
      <c r="K11" s="88"/>
      <c r="L11" s="6">
        <v>2</v>
      </c>
      <c r="M11" s="88"/>
      <c r="N11" s="88"/>
      <c r="O11" s="88"/>
      <c r="P11" s="88"/>
      <c r="Q11" s="88">
        <v>2</v>
      </c>
      <c r="R11" s="88"/>
      <c r="S11" s="6"/>
      <c r="T11" s="88"/>
      <c r="U11" s="88"/>
      <c r="V11" s="88"/>
    </row>
    <row r="12" ht="22.8" customHeight="1" spans="1:22">
      <c r="A12" s="90" t="s">
        <v>200</v>
      </c>
      <c r="B12" s="90" t="s">
        <v>177</v>
      </c>
      <c r="C12" s="90" t="s">
        <v>177</v>
      </c>
      <c r="D12" s="87" t="s">
        <v>257</v>
      </c>
      <c r="E12" s="5" t="s">
        <v>264</v>
      </c>
      <c r="F12" s="6">
        <f t="shared" si="3"/>
        <v>397.08</v>
      </c>
      <c r="G12" s="88">
        <f>H12+I12+J12+K12</f>
        <v>290.3</v>
      </c>
      <c r="H12" s="88">
        <v>194.25</v>
      </c>
      <c r="I12" s="88">
        <v>44.66</v>
      </c>
      <c r="J12" s="88">
        <v>15.81</v>
      </c>
      <c r="K12" s="88">
        <v>35.58</v>
      </c>
      <c r="L12" s="6"/>
      <c r="M12" s="88"/>
      <c r="N12" s="88"/>
      <c r="O12" s="88"/>
      <c r="P12" s="88"/>
      <c r="Q12" s="88"/>
      <c r="R12" s="88"/>
      <c r="S12" s="6">
        <f>SUM(T12:V12)</f>
        <v>106.78</v>
      </c>
      <c r="T12" s="88">
        <v>12.96</v>
      </c>
      <c r="U12" s="88"/>
      <c r="V12" s="88">
        <v>93.82</v>
      </c>
    </row>
    <row r="13" ht="22.8" customHeight="1" spans="1:22">
      <c r="A13" s="90" t="s">
        <v>200</v>
      </c>
      <c r="B13" s="90" t="s">
        <v>187</v>
      </c>
      <c r="C13" s="90" t="s">
        <v>177</v>
      </c>
      <c r="D13" s="87" t="s">
        <v>257</v>
      </c>
      <c r="E13" s="5" t="s">
        <v>272</v>
      </c>
      <c r="F13" s="6">
        <f t="shared" si="3"/>
        <v>24.29</v>
      </c>
      <c r="G13" s="88"/>
      <c r="H13" s="88"/>
      <c r="I13" s="88"/>
      <c r="J13" s="88"/>
      <c r="K13" s="88"/>
      <c r="L13" s="6">
        <f>M13+N13+O13+P13+Q13</f>
        <v>24.29</v>
      </c>
      <c r="M13" s="88"/>
      <c r="N13" s="88"/>
      <c r="O13" s="88">
        <v>24.29</v>
      </c>
      <c r="P13" s="88"/>
      <c r="Q13" s="88"/>
      <c r="R13" s="88"/>
      <c r="S13" s="6"/>
      <c r="T13" s="88"/>
      <c r="U13" s="88"/>
      <c r="V13" s="88"/>
    </row>
    <row r="14" ht="22.8" customHeight="1" spans="1:22">
      <c r="A14" s="90" t="s">
        <v>232</v>
      </c>
      <c r="B14" s="90" t="s">
        <v>197</v>
      </c>
      <c r="C14" s="90" t="s">
        <v>177</v>
      </c>
      <c r="D14" s="87" t="s">
        <v>257</v>
      </c>
      <c r="E14" s="5" t="s">
        <v>274</v>
      </c>
      <c r="F14" s="6">
        <f t="shared" si="3"/>
        <v>40.78</v>
      </c>
      <c r="G14" s="88"/>
      <c r="H14" s="88"/>
      <c r="I14" s="88"/>
      <c r="J14" s="88"/>
      <c r="K14" s="88"/>
      <c r="L14" s="6"/>
      <c r="M14" s="88"/>
      <c r="N14" s="88"/>
      <c r="O14" s="88"/>
      <c r="P14" s="88"/>
      <c r="Q14" s="88"/>
      <c r="R14" s="88">
        <v>40.78</v>
      </c>
      <c r="S14" s="6"/>
      <c r="T14" s="88"/>
      <c r="U14" s="88"/>
      <c r="V14" s="88"/>
    </row>
    <row r="15" ht="16.35" customHeight="1" spans="1:6">
      <c r="A15" s="7" t="s">
        <v>348</v>
      </c>
      <c r="B15" s="7"/>
      <c r="C15" s="7"/>
      <c r="D15" s="7"/>
      <c r="E15" s="7"/>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30" zoomScaleNormal="130"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53" t="s">
        <v>425</v>
      </c>
    </row>
    <row r="2" ht="46.55" customHeight="1" spans="1:11">
      <c r="A2" s="71" t="s">
        <v>17</v>
      </c>
      <c r="B2" s="71"/>
      <c r="C2" s="71"/>
      <c r="D2" s="71"/>
      <c r="E2" s="71"/>
      <c r="F2" s="71"/>
      <c r="G2" s="71"/>
      <c r="H2" s="71"/>
      <c r="I2" s="71"/>
      <c r="J2" s="71"/>
      <c r="K2" s="71"/>
    </row>
    <row r="3" ht="18.1" customHeight="1" spans="1:11">
      <c r="A3" s="43" t="s">
        <v>31</v>
      </c>
      <c r="B3" s="43"/>
      <c r="C3" s="43"/>
      <c r="D3" s="43"/>
      <c r="E3" s="43"/>
      <c r="F3" s="43"/>
      <c r="G3" s="43"/>
      <c r="H3" s="43"/>
      <c r="I3" s="43"/>
      <c r="J3" s="31" t="s">
        <v>32</v>
      </c>
      <c r="K3" s="31"/>
    </row>
    <row r="4" ht="23.25" customHeight="1" spans="1:11">
      <c r="A4" s="4" t="s">
        <v>159</v>
      </c>
      <c r="B4" s="4"/>
      <c r="C4" s="4"/>
      <c r="D4" s="4" t="s">
        <v>240</v>
      </c>
      <c r="E4" s="4" t="s">
        <v>241</v>
      </c>
      <c r="F4" s="4" t="s">
        <v>426</v>
      </c>
      <c r="G4" s="4" t="s">
        <v>427</v>
      </c>
      <c r="H4" s="4" t="s">
        <v>428</v>
      </c>
      <c r="I4" s="4" t="s">
        <v>429</v>
      </c>
      <c r="J4" s="4" t="s">
        <v>430</v>
      </c>
      <c r="K4" s="4" t="s">
        <v>431</v>
      </c>
    </row>
    <row r="5" ht="17.25" customHeight="1" spans="1:11">
      <c r="A5" s="4" t="s">
        <v>167</v>
      </c>
      <c r="B5" s="4" t="s">
        <v>168</v>
      </c>
      <c r="C5" s="4" t="s">
        <v>169</v>
      </c>
      <c r="D5" s="4"/>
      <c r="E5" s="4"/>
      <c r="F5" s="4"/>
      <c r="G5" s="4"/>
      <c r="H5" s="4"/>
      <c r="I5" s="4"/>
      <c r="J5" s="4"/>
      <c r="K5" s="4"/>
    </row>
    <row r="6" ht="22.8" customHeight="1" spans="1:11">
      <c r="A6" s="46"/>
      <c r="B6" s="46"/>
      <c r="C6" s="46"/>
      <c r="D6" s="46"/>
      <c r="E6" s="46" t="s">
        <v>136</v>
      </c>
      <c r="F6" s="45">
        <v>1.68</v>
      </c>
      <c r="G6" s="45"/>
      <c r="H6" s="45"/>
      <c r="I6" s="45"/>
      <c r="J6" s="45"/>
      <c r="K6" s="45">
        <v>1.68</v>
      </c>
    </row>
    <row r="7" ht="22.8" customHeight="1" spans="1:11">
      <c r="A7" s="46"/>
      <c r="B7" s="46"/>
      <c r="C7" s="46"/>
      <c r="D7" s="44" t="s">
        <v>154</v>
      </c>
      <c r="E7" s="44" t="s">
        <v>155</v>
      </c>
      <c r="F7" s="45">
        <v>1.68</v>
      </c>
      <c r="G7" s="45"/>
      <c r="H7" s="45"/>
      <c r="I7" s="45"/>
      <c r="J7" s="45"/>
      <c r="K7" s="45">
        <v>1.68</v>
      </c>
    </row>
    <row r="8" ht="22.8" customHeight="1" spans="1:11">
      <c r="A8" s="46"/>
      <c r="B8" s="46"/>
      <c r="C8" s="46"/>
      <c r="D8" s="86" t="s">
        <v>156</v>
      </c>
      <c r="E8" s="86" t="s">
        <v>157</v>
      </c>
      <c r="F8" s="45">
        <v>1.68</v>
      </c>
      <c r="G8" s="45"/>
      <c r="H8" s="45"/>
      <c r="I8" s="45"/>
      <c r="J8" s="45"/>
      <c r="K8" s="45">
        <v>1.68</v>
      </c>
    </row>
    <row r="9" ht="22.8" customHeight="1" spans="1:11">
      <c r="A9" s="90" t="s">
        <v>171</v>
      </c>
      <c r="B9" s="90" t="s">
        <v>174</v>
      </c>
      <c r="C9" s="90" t="s">
        <v>177</v>
      </c>
      <c r="D9" s="87" t="s">
        <v>257</v>
      </c>
      <c r="E9" s="5" t="s">
        <v>258</v>
      </c>
      <c r="F9" s="6">
        <v>0.58</v>
      </c>
      <c r="G9" s="88"/>
      <c r="H9" s="88"/>
      <c r="I9" s="88"/>
      <c r="J9" s="88"/>
      <c r="K9" s="88">
        <v>0.58</v>
      </c>
    </row>
    <row r="10" ht="22.8" customHeight="1" spans="1:11">
      <c r="A10" s="90" t="s">
        <v>171</v>
      </c>
      <c r="B10" s="90" t="s">
        <v>182</v>
      </c>
      <c r="C10" s="90" t="s">
        <v>177</v>
      </c>
      <c r="D10" s="87" t="s">
        <v>257</v>
      </c>
      <c r="E10" s="5" t="s">
        <v>260</v>
      </c>
      <c r="F10" s="6">
        <v>1.1</v>
      </c>
      <c r="G10" s="88"/>
      <c r="H10" s="88"/>
      <c r="I10" s="88"/>
      <c r="J10" s="88"/>
      <c r="K10" s="88">
        <v>1.1</v>
      </c>
    </row>
    <row r="11" ht="16.35" customHeight="1" spans="1:5">
      <c r="A11" s="7" t="s">
        <v>348</v>
      </c>
      <c r="B11" s="7"/>
      <c r="C11" s="7"/>
      <c r="D11" s="7"/>
      <c r="E11" s="7"/>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30" zoomScaleNormal="130"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53" t="s">
        <v>432</v>
      </c>
      <c r="R1" s="53"/>
    </row>
    <row r="2" ht="40.5" customHeight="1" spans="1:18">
      <c r="A2" s="71" t="s">
        <v>18</v>
      </c>
      <c r="B2" s="71"/>
      <c r="C2" s="71"/>
      <c r="D2" s="71"/>
      <c r="E2" s="71"/>
      <c r="F2" s="71"/>
      <c r="G2" s="71"/>
      <c r="H2" s="71"/>
      <c r="I2" s="71"/>
      <c r="J2" s="71"/>
      <c r="K2" s="71"/>
      <c r="L2" s="71"/>
      <c r="M2" s="71"/>
      <c r="N2" s="71"/>
      <c r="O2" s="71"/>
      <c r="P2" s="71"/>
      <c r="Q2" s="71"/>
      <c r="R2" s="71"/>
    </row>
    <row r="3" ht="24.15" customHeight="1" spans="1:18">
      <c r="A3" s="43" t="s">
        <v>31</v>
      </c>
      <c r="B3" s="43"/>
      <c r="C3" s="43"/>
      <c r="D3" s="43"/>
      <c r="E3" s="43"/>
      <c r="F3" s="43"/>
      <c r="G3" s="43"/>
      <c r="H3" s="43"/>
      <c r="I3" s="43"/>
      <c r="J3" s="43"/>
      <c r="K3" s="43"/>
      <c r="L3" s="43"/>
      <c r="M3" s="43"/>
      <c r="N3" s="43"/>
      <c r="O3" s="43"/>
      <c r="P3" s="43"/>
      <c r="Q3" s="31" t="s">
        <v>32</v>
      </c>
      <c r="R3" s="31"/>
    </row>
    <row r="4" ht="24.15" customHeight="1" spans="1:18">
      <c r="A4" s="4" t="s">
        <v>159</v>
      </c>
      <c r="B4" s="4"/>
      <c r="C4" s="4"/>
      <c r="D4" s="4" t="s">
        <v>240</v>
      </c>
      <c r="E4" s="4" t="s">
        <v>241</v>
      </c>
      <c r="F4" s="4" t="s">
        <v>426</v>
      </c>
      <c r="G4" s="4" t="s">
        <v>433</v>
      </c>
      <c r="H4" s="4" t="s">
        <v>434</v>
      </c>
      <c r="I4" s="4" t="s">
        <v>435</v>
      </c>
      <c r="J4" s="4" t="s">
        <v>436</v>
      </c>
      <c r="K4" s="4" t="s">
        <v>437</v>
      </c>
      <c r="L4" s="4" t="s">
        <v>438</v>
      </c>
      <c r="M4" s="4" t="s">
        <v>439</v>
      </c>
      <c r="N4" s="4" t="s">
        <v>428</v>
      </c>
      <c r="O4" s="4" t="s">
        <v>440</v>
      </c>
      <c r="P4" s="4" t="s">
        <v>441</v>
      </c>
      <c r="Q4" s="4" t="s">
        <v>429</v>
      </c>
      <c r="R4" s="4" t="s">
        <v>431</v>
      </c>
    </row>
    <row r="5" ht="21.55" customHeight="1" spans="1:18">
      <c r="A5" s="4" t="s">
        <v>167</v>
      </c>
      <c r="B5" s="4" t="s">
        <v>168</v>
      </c>
      <c r="C5" s="4" t="s">
        <v>169</v>
      </c>
      <c r="D5" s="4"/>
      <c r="E5" s="4"/>
      <c r="F5" s="4"/>
      <c r="G5" s="4"/>
      <c r="H5" s="4"/>
      <c r="I5" s="4"/>
      <c r="J5" s="4"/>
      <c r="K5" s="4"/>
      <c r="L5" s="4"/>
      <c r="M5" s="4"/>
      <c r="N5" s="4"/>
      <c r="O5" s="4"/>
      <c r="P5" s="4"/>
      <c r="Q5" s="4"/>
      <c r="R5" s="4"/>
    </row>
    <row r="6" ht="22.8" customHeight="1" spans="1:18">
      <c r="A6" s="46"/>
      <c r="B6" s="46"/>
      <c r="C6" s="46"/>
      <c r="D6" s="46"/>
      <c r="E6" s="46" t="s">
        <v>136</v>
      </c>
      <c r="F6" s="45">
        <v>1.68</v>
      </c>
      <c r="G6" s="45"/>
      <c r="H6" s="45"/>
      <c r="I6" s="45"/>
      <c r="J6" s="45"/>
      <c r="K6" s="45"/>
      <c r="L6" s="45"/>
      <c r="M6" s="45"/>
      <c r="N6" s="45"/>
      <c r="O6" s="45"/>
      <c r="P6" s="45"/>
      <c r="Q6" s="45"/>
      <c r="R6" s="45">
        <v>1.68</v>
      </c>
    </row>
    <row r="7" ht="22.8" customHeight="1" spans="1:18">
      <c r="A7" s="46"/>
      <c r="B7" s="46"/>
      <c r="C7" s="46"/>
      <c r="D7" s="44" t="s">
        <v>154</v>
      </c>
      <c r="E7" s="44" t="s">
        <v>155</v>
      </c>
      <c r="F7" s="45">
        <v>1.68</v>
      </c>
      <c r="G7" s="45"/>
      <c r="H7" s="45"/>
      <c r="I7" s="45"/>
      <c r="J7" s="45"/>
      <c r="K7" s="45"/>
      <c r="L7" s="45"/>
      <c r="M7" s="45"/>
      <c r="N7" s="45"/>
      <c r="O7" s="45"/>
      <c r="P7" s="45"/>
      <c r="Q7" s="45"/>
      <c r="R7" s="45">
        <v>1.68</v>
      </c>
    </row>
    <row r="8" ht="22.8" customHeight="1" spans="1:18">
      <c r="A8" s="46"/>
      <c r="B8" s="46"/>
      <c r="C8" s="46"/>
      <c r="D8" s="86" t="s">
        <v>156</v>
      </c>
      <c r="E8" s="86" t="s">
        <v>157</v>
      </c>
      <c r="F8" s="45">
        <v>1.68</v>
      </c>
      <c r="G8" s="45"/>
      <c r="H8" s="45"/>
      <c r="I8" s="45"/>
      <c r="J8" s="45"/>
      <c r="K8" s="45"/>
      <c r="L8" s="45"/>
      <c r="M8" s="45"/>
      <c r="N8" s="45"/>
      <c r="O8" s="45"/>
      <c r="P8" s="45"/>
      <c r="Q8" s="45"/>
      <c r="R8" s="45">
        <v>1.68</v>
      </c>
    </row>
    <row r="9" ht="22.8" customHeight="1" spans="1:18">
      <c r="A9" s="90" t="s">
        <v>171</v>
      </c>
      <c r="B9" s="90" t="s">
        <v>174</v>
      </c>
      <c r="C9" s="90" t="s">
        <v>177</v>
      </c>
      <c r="D9" s="87" t="s">
        <v>257</v>
      </c>
      <c r="E9" s="5" t="s">
        <v>258</v>
      </c>
      <c r="F9" s="6">
        <v>0.58</v>
      </c>
      <c r="G9" s="88"/>
      <c r="H9" s="88"/>
      <c r="I9" s="88"/>
      <c r="J9" s="88"/>
      <c r="K9" s="88"/>
      <c r="L9" s="88"/>
      <c r="M9" s="88"/>
      <c r="N9" s="88"/>
      <c r="O9" s="88"/>
      <c r="P9" s="88"/>
      <c r="Q9" s="88"/>
      <c r="R9" s="88">
        <v>0.58</v>
      </c>
    </row>
    <row r="10" ht="22.8" customHeight="1" spans="1:18">
      <c r="A10" s="90" t="s">
        <v>171</v>
      </c>
      <c r="B10" s="90" t="s">
        <v>182</v>
      </c>
      <c r="C10" s="90" t="s">
        <v>177</v>
      </c>
      <c r="D10" s="87" t="s">
        <v>257</v>
      </c>
      <c r="E10" s="5" t="s">
        <v>260</v>
      </c>
      <c r="F10" s="6">
        <v>1.1</v>
      </c>
      <c r="G10" s="88"/>
      <c r="H10" s="88"/>
      <c r="I10" s="88"/>
      <c r="J10" s="88"/>
      <c r="K10" s="88"/>
      <c r="L10" s="88"/>
      <c r="M10" s="88"/>
      <c r="N10" s="88"/>
      <c r="O10" s="88"/>
      <c r="P10" s="88"/>
      <c r="Q10" s="88"/>
      <c r="R10" s="88">
        <v>1.1</v>
      </c>
    </row>
    <row r="11" ht="16.35" customHeight="1" spans="1:5">
      <c r="A11" s="7" t="s">
        <v>348</v>
      </c>
      <c r="B11" s="7"/>
      <c r="C11" s="7"/>
      <c r="D11" s="7"/>
      <c r="E11" s="7"/>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topLeftCell="D1" workbookViewId="0">
      <selection activeCell="H11" sqref="H1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53" t="s">
        <v>442</v>
      </c>
      <c r="T1" s="53"/>
    </row>
    <row r="2" ht="36.2" customHeight="1" spans="1:20">
      <c r="A2" s="71" t="s">
        <v>19</v>
      </c>
      <c r="B2" s="71"/>
      <c r="C2" s="71"/>
      <c r="D2" s="71"/>
      <c r="E2" s="71"/>
      <c r="F2" s="71"/>
      <c r="G2" s="71"/>
      <c r="H2" s="71"/>
      <c r="I2" s="71"/>
      <c r="J2" s="71"/>
      <c r="K2" s="71"/>
      <c r="L2" s="71"/>
      <c r="M2" s="71"/>
      <c r="N2" s="71"/>
      <c r="O2" s="71"/>
      <c r="P2" s="71"/>
      <c r="Q2" s="71"/>
      <c r="R2" s="71"/>
      <c r="S2" s="71"/>
      <c r="T2" s="71"/>
    </row>
    <row r="3" ht="24.15" customHeight="1" spans="1:20">
      <c r="A3" s="43" t="s">
        <v>31</v>
      </c>
      <c r="B3" s="43"/>
      <c r="C3" s="43"/>
      <c r="D3" s="43"/>
      <c r="E3" s="43"/>
      <c r="F3" s="43"/>
      <c r="G3" s="43"/>
      <c r="H3" s="43"/>
      <c r="I3" s="43"/>
      <c r="J3" s="43"/>
      <c r="K3" s="43"/>
      <c r="L3" s="43"/>
      <c r="M3" s="43"/>
      <c r="N3" s="43"/>
      <c r="O3" s="43"/>
      <c r="P3" s="43"/>
      <c r="Q3" s="43"/>
      <c r="R3" s="43"/>
      <c r="S3" s="31" t="s">
        <v>32</v>
      </c>
      <c r="T3" s="31"/>
    </row>
    <row r="4" ht="28.45" customHeight="1" spans="1:20">
      <c r="A4" s="4" t="s">
        <v>159</v>
      </c>
      <c r="B4" s="4"/>
      <c r="C4" s="4"/>
      <c r="D4" s="4" t="s">
        <v>240</v>
      </c>
      <c r="E4" s="4" t="s">
        <v>241</v>
      </c>
      <c r="F4" s="4" t="s">
        <v>426</v>
      </c>
      <c r="G4" s="4" t="s">
        <v>244</v>
      </c>
      <c r="H4" s="4"/>
      <c r="I4" s="4"/>
      <c r="J4" s="4"/>
      <c r="K4" s="4"/>
      <c r="L4" s="4"/>
      <c r="M4" s="4"/>
      <c r="N4" s="4"/>
      <c r="O4" s="4"/>
      <c r="P4" s="4"/>
      <c r="Q4" s="4"/>
      <c r="R4" s="4" t="s">
        <v>247</v>
      </c>
      <c r="S4" s="4"/>
      <c r="T4" s="4"/>
    </row>
    <row r="5" ht="36.2" customHeight="1" spans="1:20">
      <c r="A5" s="4" t="s">
        <v>167</v>
      </c>
      <c r="B5" s="4" t="s">
        <v>168</v>
      </c>
      <c r="C5" s="4" t="s">
        <v>169</v>
      </c>
      <c r="D5" s="4"/>
      <c r="E5" s="4"/>
      <c r="F5" s="4"/>
      <c r="G5" s="4" t="s">
        <v>136</v>
      </c>
      <c r="H5" s="4" t="s">
        <v>443</v>
      </c>
      <c r="I5" s="4" t="s">
        <v>444</v>
      </c>
      <c r="J5" s="4" t="s">
        <v>445</v>
      </c>
      <c r="K5" s="4" t="s">
        <v>446</v>
      </c>
      <c r="L5" s="4" t="s">
        <v>447</v>
      </c>
      <c r="M5" s="4" t="s">
        <v>448</v>
      </c>
      <c r="N5" s="4" t="s">
        <v>449</v>
      </c>
      <c r="O5" s="4" t="s">
        <v>450</v>
      </c>
      <c r="P5" s="4" t="s">
        <v>451</v>
      </c>
      <c r="Q5" s="4" t="s">
        <v>452</v>
      </c>
      <c r="R5" s="4" t="s">
        <v>136</v>
      </c>
      <c r="S5" s="4" t="s">
        <v>378</v>
      </c>
      <c r="T5" s="4" t="s">
        <v>409</v>
      </c>
    </row>
    <row r="6" ht="22.8" customHeight="1" spans="1:20">
      <c r="A6" s="46"/>
      <c r="B6" s="46"/>
      <c r="C6" s="46"/>
      <c r="D6" s="46"/>
      <c r="E6" s="46" t="s">
        <v>136</v>
      </c>
      <c r="F6" s="94">
        <f>F7</f>
        <v>69.88</v>
      </c>
      <c r="G6" s="94">
        <f>G7</f>
        <v>69.88</v>
      </c>
      <c r="H6" s="94">
        <f>H7</f>
        <v>57.88</v>
      </c>
      <c r="I6" s="94"/>
      <c r="J6" s="94"/>
      <c r="K6" s="94"/>
      <c r="L6" s="94"/>
      <c r="M6" s="94"/>
      <c r="N6" s="94"/>
      <c r="O6" s="94">
        <v>2.4</v>
      </c>
      <c r="P6" s="94"/>
      <c r="Q6" s="94">
        <f>Q7</f>
        <v>9.6</v>
      </c>
      <c r="R6" s="94"/>
      <c r="S6" s="94"/>
      <c r="T6" s="94"/>
    </row>
    <row r="7" ht="22.8" customHeight="1" spans="1:20">
      <c r="A7" s="46"/>
      <c r="B7" s="46"/>
      <c r="C7" s="46"/>
      <c r="D7" s="44" t="s">
        <v>154</v>
      </c>
      <c r="E7" s="44" t="s">
        <v>155</v>
      </c>
      <c r="F7" s="94">
        <f>F8</f>
        <v>69.88</v>
      </c>
      <c r="G7" s="94">
        <f>G8</f>
        <v>69.88</v>
      </c>
      <c r="H7" s="94">
        <f>H8</f>
        <v>57.88</v>
      </c>
      <c r="I7" s="94"/>
      <c r="J7" s="94"/>
      <c r="K7" s="94"/>
      <c r="L7" s="94"/>
      <c r="M7" s="94"/>
      <c r="N7" s="94"/>
      <c r="O7" s="94">
        <v>2.4</v>
      </c>
      <c r="P7" s="94"/>
      <c r="Q7" s="94">
        <f>Q8</f>
        <v>9.6</v>
      </c>
      <c r="R7" s="94"/>
      <c r="S7" s="94"/>
      <c r="T7" s="94"/>
    </row>
    <row r="8" ht="22.8" customHeight="1" spans="1:20">
      <c r="A8" s="46"/>
      <c r="B8" s="46"/>
      <c r="C8" s="46"/>
      <c r="D8" s="86" t="s">
        <v>156</v>
      </c>
      <c r="E8" s="86" t="s">
        <v>157</v>
      </c>
      <c r="F8" s="94">
        <f>F9</f>
        <v>69.88</v>
      </c>
      <c r="G8" s="94">
        <f>G9</f>
        <v>69.88</v>
      </c>
      <c r="H8" s="94">
        <f>H9</f>
        <v>57.88</v>
      </c>
      <c r="I8" s="94"/>
      <c r="J8" s="94"/>
      <c r="K8" s="94"/>
      <c r="L8" s="94"/>
      <c r="M8" s="94"/>
      <c r="N8" s="94"/>
      <c r="O8" s="94">
        <v>2.4</v>
      </c>
      <c r="P8" s="94"/>
      <c r="Q8" s="94">
        <v>9.6</v>
      </c>
      <c r="R8" s="94"/>
      <c r="S8" s="94"/>
      <c r="T8" s="94"/>
    </row>
    <row r="9" ht="22.8" customHeight="1" spans="1:20">
      <c r="A9" s="90" t="s">
        <v>200</v>
      </c>
      <c r="B9" s="90" t="s">
        <v>177</v>
      </c>
      <c r="C9" s="90" t="s">
        <v>177</v>
      </c>
      <c r="D9" s="87" t="s">
        <v>257</v>
      </c>
      <c r="E9" s="5" t="s">
        <v>264</v>
      </c>
      <c r="F9" s="6">
        <f>G9</f>
        <v>69.88</v>
      </c>
      <c r="G9" s="88">
        <f>H9+O9+Q9</f>
        <v>69.88</v>
      </c>
      <c r="H9" s="88">
        <v>57.88</v>
      </c>
      <c r="I9" s="88"/>
      <c r="J9" s="88"/>
      <c r="K9" s="88"/>
      <c r="L9" s="88"/>
      <c r="M9" s="88"/>
      <c r="N9" s="88"/>
      <c r="O9" s="88">
        <v>2.4</v>
      </c>
      <c r="P9" s="88"/>
      <c r="Q9" s="88">
        <v>9.6</v>
      </c>
      <c r="R9" s="88"/>
      <c r="S9" s="88"/>
      <c r="T9" s="88"/>
    </row>
    <row r="10" ht="22.8" customHeight="1" spans="1:6">
      <c r="A10" s="7" t="s">
        <v>348</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15" zoomScaleNormal="115" workbookViewId="0">
      <selection activeCell="A2" sqref="A2:AG2"/>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
      <c r="F1" s="1"/>
      <c r="AF1" s="53" t="s">
        <v>453</v>
      </c>
      <c r="AG1" s="53"/>
    </row>
    <row r="2" ht="43.95" customHeight="1" spans="1:33">
      <c r="A2" s="71" t="s">
        <v>20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row>
    <row r="3" ht="19.8" customHeight="1" spans="1:33">
      <c r="A3" s="43" t="s">
        <v>31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31" t="s">
        <v>32</v>
      </c>
      <c r="AG3" s="31"/>
    </row>
    <row r="4" ht="25" customHeight="1" spans="1:33">
      <c r="A4" s="4" t="s">
        <v>159</v>
      </c>
      <c r="B4" s="4"/>
      <c r="C4" s="4"/>
      <c r="D4" s="4" t="s">
        <v>240</v>
      </c>
      <c r="E4" s="4" t="s">
        <v>241</v>
      </c>
      <c r="F4" s="4" t="s">
        <v>454</v>
      </c>
      <c r="G4" s="4" t="s">
        <v>455</v>
      </c>
      <c r="H4" s="4" t="s">
        <v>456</v>
      </c>
      <c r="I4" s="4" t="s">
        <v>457</v>
      </c>
      <c r="J4" s="4" t="s">
        <v>458</v>
      </c>
      <c r="K4" s="4" t="s">
        <v>459</v>
      </c>
      <c r="L4" s="4" t="s">
        <v>460</v>
      </c>
      <c r="M4" s="4" t="s">
        <v>461</v>
      </c>
      <c r="N4" s="4" t="s">
        <v>462</v>
      </c>
      <c r="O4" s="4" t="s">
        <v>463</v>
      </c>
      <c r="P4" s="4" t="s">
        <v>464</v>
      </c>
      <c r="Q4" s="4" t="s">
        <v>449</v>
      </c>
      <c r="R4" s="4" t="s">
        <v>451</v>
      </c>
      <c r="S4" s="4" t="s">
        <v>465</v>
      </c>
      <c r="T4" s="4" t="s">
        <v>444</v>
      </c>
      <c r="U4" s="4" t="s">
        <v>445</v>
      </c>
      <c r="V4" s="4" t="s">
        <v>448</v>
      </c>
      <c r="W4" s="4" t="s">
        <v>466</v>
      </c>
      <c r="X4" s="4" t="s">
        <v>467</v>
      </c>
      <c r="Y4" s="4" t="s">
        <v>468</v>
      </c>
      <c r="Z4" s="4" t="s">
        <v>469</v>
      </c>
      <c r="AA4" s="4" t="s">
        <v>447</v>
      </c>
      <c r="AB4" s="4" t="s">
        <v>470</v>
      </c>
      <c r="AC4" s="4" t="s">
        <v>471</v>
      </c>
      <c r="AD4" s="4" t="s">
        <v>450</v>
      </c>
      <c r="AE4" s="4" t="s">
        <v>472</v>
      </c>
      <c r="AF4" s="4" t="s">
        <v>473</v>
      </c>
      <c r="AG4" s="4" t="s">
        <v>452</v>
      </c>
    </row>
    <row r="5" ht="21.55" customHeight="1" spans="1:33">
      <c r="A5" s="4" t="s">
        <v>167</v>
      </c>
      <c r="B5" s="4" t="s">
        <v>168</v>
      </c>
      <c r="C5" s="4" t="s">
        <v>169</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55"/>
      <c r="B6" s="93"/>
      <c r="C6" s="93"/>
      <c r="D6" s="5"/>
      <c r="E6" s="5" t="s">
        <v>136</v>
      </c>
      <c r="F6" s="94">
        <f>F7</f>
        <v>69.88</v>
      </c>
      <c r="G6" s="94">
        <f>G7</f>
        <v>3</v>
      </c>
      <c r="H6" s="94">
        <f>H7</f>
        <v>2</v>
      </c>
      <c r="I6" s="94"/>
      <c r="J6" s="94"/>
      <c r="K6" s="94">
        <f>K7</f>
        <v>1.3</v>
      </c>
      <c r="L6" s="94">
        <f>L7</f>
        <v>3.6</v>
      </c>
      <c r="M6" s="94">
        <f>M7</f>
        <v>2</v>
      </c>
      <c r="N6" s="94"/>
      <c r="O6" s="94"/>
      <c r="P6" s="94">
        <f>P7</f>
        <v>2.5</v>
      </c>
      <c r="Q6" s="94"/>
      <c r="R6" s="94"/>
      <c r="S6" s="94"/>
      <c r="T6" s="94"/>
      <c r="U6" s="94"/>
      <c r="V6" s="94"/>
      <c r="W6" s="94"/>
      <c r="X6" s="94"/>
      <c r="Y6" s="94"/>
      <c r="Z6" s="94">
        <f>Z7</f>
        <v>7.56</v>
      </c>
      <c r="AA6" s="94"/>
      <c r="AB6" s="94">
        <f>AB7</f>
        <v>16.2</v>
      </c>
      <c r="AC6" s="94">
        <f>AC7</f>
        <v>2.88</v>
      </c>
      <c r="AD6" s="94">
        <f>AD7</f>
        <v>2.4</v>
      </c>
      <c r="AE6" s="94">
        <f>AE7</f>
        <v>16.84</v>
      </c>
      <c r="AF6" s="94"/>
      <c r="AG6" s="94">
        <f>AG7</f>
        <v>9.6</v>
      </c>
    </row>
    <row r="7" ht="22.8" customHeight="1" spans="1:33">
      <c r="A7" s="46"/>
      <c r="B7" s="46"/>
      <c r="C7" s="46"/>
      <c r="D7" s="44" t="s">
        <v>154</v>
      </c>
      <c r="E7" s="44" t="s">
        <v>155</v>
      </c>
      <c r="F7" s="94">
        <f>F8</f>
        <v>69.88</v>
      </c>
      <c r="G7" s="94">
        <f>G8</f>
        <v>3</v>
      </c>
      <c r="H7" s="94">
        <f>H8</f>
        <v>2</v>
      </c>
      <c r="I7" s="94"/>
      <c r="J7" s="94"/>
      <c r="K7" s="94">
        <f>K8</f>
        <v>1.3</v>
      </c>
      <c r="L7" s="94">
        <f>L8</f>
        <v>3.6</v>
      </c>
      <c r="M7" s="94">
        <f>M8</f>
        <v>2</v>
      </c>
      <c r="N7" s="94"/>
      <c r="O7" s="94"/>
      <c r="P7" s="94">
        <f>P8</f>
        <v>2.5</v>
      </c>
      <c r="Q7" s="94"/>
      <c r="R7" s="94"/>
      <c r="S7" s="94"/>
      <c r="T7" s="94"/>
      <c r="U7" s="94"/>
      <c r="V7" s="94"/>
      <c r="W7" s="94"/>
      <c r="X7" s="94"/>
      <c r="Y7" s="94"/>
      <c r="Z7" s="94">
        <f>Z8</f>
        <v>7.56</v>
      </c>
      <c r="AA7" s="94"/>
      <c r="AB7" s="94">
        <f>AB8</f>
        <v>16.2</v>
      </c>
      <c r="AC7" s="94">
        <f>AC8</f>
        <v>2.88</v>
      </c>
      <c r="AD7" s="94">
        <f>AD8</f>
        <v>2.4</v>
      </c>
      <c r="AE7" s="94">
        <f>AE8</f>
        <v>16.84</v>
      </c>
      <c r="AF7" s="94"/>
      <c r="AG7" s="94">
        <f>AG8</f>
        <v>9.6</v>
      </c>
    </row>
    <row r="8" ht="22.8" customHeight="1" spans="1:33">
      <c r="A8" s="46"/>
      <c r="B8" s="46"/>
      <c r="C8" s="46"/>
      <c r="D8" s="86" t="s">
        <v>156</v>
      </c>
      <c r="E8" s="86" t="s">
        <v>157</v>
      </c>
      <c r="F8" s="94">
        <f>F9</f>
        <v>69.88</v>
      </c>
      <c r="G8" s="94">
        <f>G9</f>
        <v>3</v>
      </c>
      <c r="H8" s="94">
        <f>H9</f>
        <v>2</v>
      </c>
      <c r="I8" s="94"/>
      <c r="J8" s="94"/>
      <c r="K8" s="94">
        <f>K9</f>
        <v>1.3</v>
      </c>
      <c r="L8" s="94">
        <f>L9</f>
        <v>3.6</v>
      </c>
      <c r="M8" s="94">
        <f>M9</f>
        <v>2</v>
      </c>
      <c r="N8" s="94"/>
      <c r="O8" s="94"/>
      <c r="P8" s="94">
        <f>P9</f>
        <v>2.5</v>
      </c>
      <c r="Q8" s="94"/>
      <c r="R8" s="94"/>
      <c r="S8" s="94"/>
      <c r="T8" s="94"/>
      <c r="U8" s="94"/>
      <c r="V8" s="94"/>
      <c r="W8" s="94"/>
      <c r="X8" s="94"/>
      <c r="Y8" s="94"/>
      <c r="Z8" s="94">
        <f>Z9</f>
        <v>7.56</v>
      </c>
      <c r="AA8" s="94"/>
      <c r="AB8" s="94">
        <f>AB9</f>
        <v>16.2</v>
      </c>
      <c r="AC8" s="94">
        <f>AC9</f>
        <v>2.88</v>
      </c>
      <c r="AD8" s="94">
        <f>AD9</f>
        <v>2.4</v>
      </c>
      <c r="AE8" s="94">
        <f>AE9</f>
        <v>16.84</v>
      </c>
      <c r="AF8" s="94"/>
      <c r="AG8" s="94">
        <f>AG9</f>
        <v>9.6</v>
      </c>
    </row>
    <row r="9" ht="22.8" customHeight="1" spans="1:33">
      <c r="A9" s="90" t="s">
        <v>200</v>
      </c>
      <c r="B9" s="90" t="s">
        <v>177</v>
      </c>
      <c r="C9" s="90" t="s">
        <v>177</v>
      </c>
      <c r="D9" s="87" t="s">
        <v>257</v>
      </c>
      <c r="E9" s="5" t="s">
        <v>264</v>
      </c>
      <c r="F9" s="88">
        <v>69.88</v>
      </c>
      <c r="G9" s="88">
        <v>3</v>
      </c>
      <c r="H9" s="88">
        <v>2</v>
      </c>
      <c r="I9" s="88"/>
      <c r="J9" s="88"/>
      <c r="K9" s="88">
        <v>1.3</v>
      </c>
      <c r="L9" s="88">
        <v>3.6</v>
      </c>
      <c r="M9" s="88">
        <v>2</v>
      </c>
      <c r="N9" s="88"/>
      <c r="O9" s="88"/>
      <c r="P9" s="88">
        <v>2.5</v>
      </c>
      <c r="Q9" s="88"/>
      <c r="R9" s="88"/>
      <c r="S9" s="88"/>
      <c r="T9" s="88"/>
      <c r="U9" s="88"/>
      <c r="V9" s="88"/>
      <c r="W9" s="88"/>
      <c r="X9" s="88"/>
      <c r="Y9" s="88"/>
      <c r="Z9" s="88">
        <v>7.56</v>
      </c>
      <c r="AA9" s="88"/>
      <c r="AB9" s="88">
        <v>16.2</v>
      </c>
      <c r="AC9" s="88">
        <v>2.88</v>
      </c>
      <c r="AD9" s="88">
        <v>2.4</v>
      </c>
      <c r="AE9" s="88">
        <v>16.84</v>
      </c>
      <c r="AF9" s="88"/>
      <c r="AG9" s="88">
        <v>9.6</v>
      </c>
    </row>
    <row r="10" ht="16.35" customHeight="1" spans="1:5">
      <c r="A10" s="7" t="s">
        <v>348</v>
      </c>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13" sqref="D13"/>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53" t="s">
        <v>474</v>
      </c>
      <c r="H1" s="53"/>
    </row>
    <row r="2" ht="33.6" customHeight="1" spans="1:8">
      <c r="A2" s="71" t="s">
        <v>21</v>
      </c>
      <c r="B2" s="71"/>
      <c r="C2" s="71"/>
      <c r="D2" s="71"/>
      <c r="E2" s="71"/>
      <c r="F2" s="71"/>
      <c r="G2" s="71"/>
      <c r="H2" s="71"/>
    </row>
    <row r="3" ht="24.15" customHeight="1" spans="1:8">
      <c r="A3" s="43" t="s">
        <v>31</v>
      </c>
      <c r="B3" s="43"/>
      <c r="C3" s="43"/>
      <c r="D3" s="43"/>
      <c r="E3" s="43"/>
      <c r="F3" s="43"/>
      <c r="G3" s="43"/>
      <c r="H3" s="31" t="s">
        <v>32</v>
      </c>
    </row>
    <row r="4" ht="23.25" customHeight="1" spans="1:8">
      <c r="A4" s="4" t="s">
        <v>475</v>
      </c>
      <c r="B4" s="4" t="s">
        <v>476</v>
      </c>
      <c r="C4" s="4" t="s">
        <v>477</v>
      </c>
      <c r="D4" s="4" t="s">
        <v>478</v>
      </c>
      <c r="E4" s="4" t="s">
        <v>479</v>
      </c>
      <c r="F4" s="4"/>
      <c r="G4" s="4"/>
      <c r="H4" s="4" t="s">
        <v>480</v>
      </c>
    </row>
    <row r="5" ht="25.85" customHeight="1" spans="1:8">
      <c r="A5" s="4"/>
      <c r="B5" s="4"/>
      <c r="C5" s="4"/>
      <c r="D5" s="4"/>
      <c r="E5" s="4" t="s">
        <v>138</v>
      </c>
      <c r="F5" s="4" t="s">
        <v>481</v>
      </c>
      <c r="G5" s="4" t="s">
        <v>482</v>
      </c>
      <c r="H5" s="4"/>
    </row>
    <row r="6" ht="22.8" customHeight="1" spans="1:8">
      <c r="A6" s="46"/>
      <c r="B6" s="46" t="s">
        <v>136</v>
      </c>
      <c r="C6" s="45">
        <f>E6+H6</f>
        <v>2.4</v>
      </c>
      <c r="D6" s="45"/>
      <c r="E6" s="45">
        <v>2.4</v>
      </c>
      <c r="F6" s="45"/>
      <c r="G6" s="45">
        <v>2.4</v>
      </c>
      <c r="H6" s="45"/>
    </row>
    <row r="7" ht="22.8" customHeight="1" spans="1:8">
      <c r="A7" s="44" t="s">
        <v>154</v>
      </c>
      <c r="B7" s="44" t="s">
        <v>155</v>
      </c>
      <c r="C7" s="45">
        <f>E7+H7</f>
        <v>2.4</v>
      </c>
      <c r="D7" s="45"/>
      <c r="E7" s="45">
        <v>2.4</v>
      </c>
      <c r="F7" s="45"/>
      <c r="G7" s="45">
        <v>2.4</v>
      </c>
      <c r="H7" s="45"/>
    </row>
    <row r="8" ht="22.8" customHeight="1" spans="1:8">
      <c r="A8" s="87" t="s">
        <v>156</v>
      </c>
      <c r="B8" s="87" t="s">
        <v>157</v>
      </c>
      <c r="C8" s="45">
        <f>E8+H8</f>
        <v>2.4</v>
      </c>
      <c r="D8" s="88"/>
      <c r="E8" s="6">
        <v>2.4</v>
      </c>
      <c r="F8" s="88"/>
      <c r="G8" s="88">
        <v>2.4</v>
      </c>
      <c r="H8" s="88"/>
    </row>
    <row r="9" ht="16.35" customHeight="1" spans="1:3">
      <c r="A9" s="7" t="s">
        <v>348</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53" t="s">
        <v>483</v>
      </c>
      <c r="H1" s="53"/>
    </row>
    <row r="2" ht="38.8" customHeight="1" spans="1:8">
      <c r="A2" s="71" t="s">
        <v>22</v>
      </c>
      <c r="B2" s="71"/>
      <c r="C2" s="71"/>
      <c r="D2" s="71"/>
      <c r="E2" s="71"/>
      <c r="F2" s="71"/>
      <c r="G2" s="71"/>
      <c r="H2" s="71"/>
    </row>
    <row r="3" ht="24.15" customHeight="1" spans="1:8">
      <c r="A3" s="43" t="s">
        <v>31</v>
      </c>
      <c r="B3" s="43"/>
      <c r="C3" s="43"/>
      <c r="D3" s="43"/>
      <c r="E3" s="43"/>
      <c r="F3" s="43"/>
      <c r="G3" s="43"/>
      <c r="H3" s="31" t="s">
        <v>32</v>
      </c>
    </row>
    <row r="4" ht="23.25" customHeight="1" spans="1:8">
      <c r="A4" s="4" t="s">
        <v>160</v>
      </c>
      <c r="B4" s="4" t="s">
        <v>161</v>
      </c>
      <c r="C4" s="4" t="s">
        <v>136</v>
      </c>
      <c r="D4" s="4" t="s">
        <v>484</v>
      </c>
      <c r="E4" s="4"/>
      <c r="F4" s="4"/>
      <c r="G4" s="4"/>
      <c r="H4" s="4" t="s">
        <v>163</v>
      </c>
    </row>
    <row r="5" ht="19.8" customHeight="1" spans="1:8">
      <c r="A5" s="4"/>
      <c r="B5" s="4"/>
      <c r="C5" s="4"/>
      <c r="D5" s="4" t="s">
        <v>138</v>
      </c>
      <c r="E5" s="4" t="s">
        <v>298</v>
      </c>
      <c r="F5" s="4"/>
      <c r="G5" s="4" t="s">
        <v>299</v>
      </c>
      <c r="H5" s="4"/>
    </row>
    <row r="6" ht="27.6" customHeight="1" spans="1:8">
      <c r="A6" s="4"/>
      <c r="B6" s="4"/>
      <c r="C6" s="4"/>
      <c r="D6" s="4"/>
      <c r="E6" s="4" t="s">
        <v>277</v>
      </c>
      <c r="F6" s="4" t="s">
        <v>251</v>
      </c>
      <c r="G6" s="4"/>
      <c r="H6" s="4"/>
    </row>
    <row r="7" ht="22.8" customHeight="1" spans="1:8">
      <c r="A7" s="46"/>
      <c r="B7" s="55" t="s">
        <v>136</v>
      </c>
      <c r="C7" s="45">
        <v>0</v>
      </c>
      <c r="D7" s="45"/>
      <c r="E7" s="45"/>
      <c r="F7" s="45"/>
      <c r="G7" s="45"/>
      <c r="H7" s="45"/>
    </row>
    <row r="8" ht="22.8" customHeight="1" spans="1:8">
      <c r="A8" s="44"/>
      <c r="B8" s="44"/>
      <c r="C8" s="45"/>
      <c r="D8" s="45"/>
      <c r="E8" s="45"/>
      <c r="F8" s="45"/>
      <c r="G8" s="45"/>
      <c r="H8" s="45"/>
    </row>
    <row r="9" ht="22.8" customHeight="1" spans="1:8">
      <c r="A9" s="86"/>
      <c r="B9" s="86"/>
      <c r="C9" s="45"/>
      <c r="D9" s="45"/>
      <c r="E9" s="45"/>
      <c r="F9" s="45"/>
      <c r="G9" s="45"/>
      <c r="H9" s="45"/>
    </row>
    <row r="10" ht="22.8" customHeight="1" spans="1:8">
      <c r="A10" s="86"/>
      <c r="B10" s="86"/>
      <c r="C10" s="45"/>
      <c r="D10" s="45"/>
      <c r="E10" s="45"/>
      <c r="F10" s="45"/>
      <c r="G10" s="45"/>
      <c r="H10" s="45"/>
    </row>
    <row r="11" ht="22.8" customHeight="1" spans="1:8">
      <c r="A11" s="86"/>
      <c r="B11" s="86"/>
      <c r="C11" s="45"/>
      <c r="D11" s="45"/>
      <c r="E11" s="45"/>
      <c r="F11" s="45"/>
      <c r="G11" s="45"/>
      <c r="H11" s="45"/>
    </row>
    <row r="12" ht="22.8" customHeight="1" spans="1:8">
      <c r="A12" s="87"/>
      <c r="B12" s="87"/>
      <c r="C12" s="6"/>
      <c r="D12" s="6"/>
      <c r="E12" s="88"/>
      <c r="F12" s="88"/>
      <c r="G12" s="88"/>
      <c r="H12" s="88"/>
    </row>
    <row r="13" ht="16.35" customHeight="1" spans="1:3">
      <c r="A13" s="7" t="s">
        <v>348</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53" t="s">
        <v>485</v>
      </c>
      <c r="T1" s="53"/>
    </row>
    <row r="2" ht="47.4" customHeight="1" spans="1:17">
      <c r="A2" s="71" t="s">
        <v>23</v>
      </c>
      <c r="B2" s="71"/>
      <c r="C2" s="71"/>
      <c r="D2" s="71"/>
      <c r="E2" s="71"/>
      <c r="F2" s="71"/>
      <c r="G2" s="71"/>
      <c r="H2" s="71"/>
      <c r="I2" s="71"/>
      <c r="J2" s="71"/>
      <c r="K2" s="71"/>
      <c r="L2" s="71"/>
      <c r="M2" s="71"/>
      <c r="N2" s="71"/>
      <c r="O2" s="71"/>
      <c r="P2" s="71"/>
      <c r="Q2" s="71"/>
    </row>
    <row r="3" ht="24.15" customHeight="1" spans="1:20">
      <c r="A3" s="43" t="s">
        <v>31</v>
      </c>
      <c r="B3" s="43"/>
      <c r="C3" s="43"/>
      <c r="D3" s="43"/>
      <c r="E3" s="43"/>
      <c r="F3" s="43"/>
      <c r="G3" s="43"/>
      <c r="H3" s="43"/>
      <c r="I3" s="43"/>
      <c r="J3" s="43"/>
      <c r="K3" s="43"/>
      <c r="L3" s="43"/>
      <c r="M3" s="43"/>
      <c r="N3" s="43"/>
      <c r="O3" s="43"/>
      <c r="P3" s="43"/>
      <c r="Q3" s="43"/>
      <c r="R3" s="43"/>
      <c r="S3" s="31" t="s">
        <v>32</v>
      </c>
      <c r="T3" s="31"/>
    </row>
    <row r="4" ht="28" customHeight="1" spans="1:20">
      <c r="A4" s="4" t="s">
        <v>159</v>
      </c>
      <c r="B4" s="4"/>
      <c r="C4" s="4"/>
      <c r="D4" s="4" t="s">
        <v>240</v>
      </c>
      <c r="E4" s="4" t="s">
        <v>241</v>
      </c>
      <c r="F4" s="4" t="s">
        <v>242</v>
      </c>
      <c r="G4" s="4" t="s">
        <v>243</v>
      </c>
      <c r="H4" s="4" t="s">
        <v>244</v>
      </c>
      <c r="I4" s="4" t="s">
        <v>245</v>
      </c>
      <c r="J4" s="4" t="s">
        <v>246</v>
      </c>
      <c r="K4" s="4" t="s">
        <v>247</v>
      </c>
      <c r="L4" s="4" t="s">
        <v>248</v>
      </c>
      <c r="M4" s="4" t="s">
        <v>249</v>
      </c>
      <c r="N4" s="4" t="s">
        <v>250</v>
      </c>
      <c r="O4" s="4" t="s">
        <v>251</v>
      </c>
      <c r="P4" s="4" t="s">
        <v>252</v>
      </c>
      <c r="Q4" s="4" t="s">
        <v>253</v>
      </c>
      <c r="R4" s="4" t="s">
        <v>254</v>
      </c>
      <c r="S4" s="4" t="s">
        <v>255</v>
      </c>
      <c r="T4" s="4" t="s">
        <v>256</v>
      </c>
    </row>
    <row r="5" ht="20.25" customHeight="1" spans="1:20">
      <c r="A5" s="4" t="s">
        <v>167</v>
      </c>
      <c r="B5" s="4" t="s">
        <v>168</v>
      </c>
      <c r="C5" s="4" t="s">
        <v>169</v>
      </c>
      <c r="D5" s="4"/>
      <c r="E5" s="4"/>
      <c r="F5" s="4"/>
      <c r="G5" s="4"/>
      <c r="H5" s="4"/>
      <c r="I5" s="4"/>
      <c r="J5" s="4"/>
      <c r="K5" s="4"/>
      <c r="L5" s="4"/>
      <c r="M5" s="4"/>
      <c r="N5" s="4"/>
      <c r="O5" s="4"/>
      <c r="P5" s="4"/>
      <c r="Q5" s="4"/>
      <c r="R5" s="4"/>
      <c r="S5" s="4"/>
      <c r="T5" s="4"/>
    </row>
    <row r="6" ht="22.8" customHeight="1" spans="1:20">
      <c r="A6" s="46"/>
      <c r="B6" s="46"/>
      <c r="C6" s="46"/>
      <c r="D6" s="46"/>
      <c r="E6" s="46" t="s">
        <v>136</v>
      </c>
      <c r="F6" s="45">
        <v>0</v>
      </c>
      <c r="G6" s="45"/>
      <c r="H6" s="45"/>
      <c r="I6" s="45"/>
      <c r="J6" s="45"/>
      <c r="K6" s="45"/>
      <c r="L6" s="45"/>
      <c r="M6" s="45"/>
      <c r="N6" s="45"/>
      <c r="O6" s="45"/>
      <c r="P6" s="45"/>
      <c r="Q6" s="45"/>
      <c r="R6" s="45"/>
      <c r="S6" s="45"/>
      <c r="T6" s="45"/>
    </row>
    <row r="7" ht="22.8" customHeight="1" spans="1:20">
      <c r="A7" s="46"/>
      <c r="B7" s="46"/>
      <c r="C7" s="46"/>
      <c r="D7" s="44"/>
      <c r="E7" s="44"/>
      <c r="F7" s="45"/>
      <c r="G7" s="45"/>
      <c r="H7" s="45"/>
      <c r="I7" s="45"/>
      <c r="J7" s="45"/>
      <c r="K7" s="45"/>
      <c r="L7" s="45"/>
      <c r="M7" s="45"/>
      <c r="N7" s="45"/>
      <c r="O7" s="45"/>
      <c r="P7" s="45"/>
      <c r="Q7" s="45"/>
      <c r="R7" s="45"/>
      <c r="S7" s="45"/>
      <c r="T7" s="45"/>
    </row>
    <row r="8" ht="22.8" customHeight="1" spans="1:20">
      <c r="A8" s="89"/>
      <c r="B8" s="89"/>
      <c r="C8" s="89"/>
      <c r="D8" s="86"/>
      <c r="E8" s="86"/>
      <c r="F8" s="45"/>
      <c r="G8" s="45"/>
      <c r="H8" s="45"/>
      <c r="I8" s="45"/>
      <c r="J8" s="45"/>
      <c r="K8" s="45"/>
      <c r="L8" s="45"/>
      <c r="M8" s="45"/>
      <c r="N8" s="45"/>
      <c r="O8" s="45"/>
      <c r="P8" s="45"/>
      <c r="Q8" s="45"/>
      <c r="R8" s="45"/>
      <c r="S8" s="45"/>
      <c r="T8" s="45"/>
    </row>
    <row r="9" ht="22.8" customHeight="1" spans="1:20">
      <c r="A9" s="90"/>
      <c r="B9" s="90"/>
      <c r="C9" s="90"/>
      <c r="D9" s="87"/>
      <c r="E9" s="91"/>
      <c r="F9" s="92"/>
      <c r="G9" s="92"/>
      <c r="H9" s="92"/>
      <c r="I9" s="92"/>
      <c r="J9" s="92"/>
      <c r="K9" s="92"/>
      <c r="L9" s="92"/>
      <c r="M9" s="92"/>
      <c r="N9" s="92"/>
      <c r="O9" s="92"/>
      <c r="P9" s="92"/>
      <c r="Q9" s="92"/>
      <c r="R9" s="92"/>
      <c r="S9" s="92"/>
      <c r="T9" s="92"/>
    </row>
    <row r="10" ht="16.35" customHeight="1" spans="1:6">
      <c r="A10" s="7" t="s">
        <v>348</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42" t="s">
        <v>5</v>
      </c>
      <c r="C1" s="42"/>
    </row>
    <row r="2" ht="25" customHeight="1" spans="2:3">
      <c r="B2" s="42"/>
      <c r="C2" s="42"/>
    </row>
    <row r="3" ht="31.05" customHeight="1" spans="2:3">
      <c r="B3" s="138" t="s">
        <v>6</v>
      </c>
      <c r="C3" s="138"/>
    </row>
    <row r="4" ht="32.55" customHeight="1" spans="2:3">
      <c r="B4" s="139">
        <v>1</v>
      </c>
      <c r="C4" s="140" t="s">
        <v>7</v>
      </c>
    </row>
    <row r="5" ht="32.55" customHeight="1" spans="2:3">
      <c r="B5" s="139">
        <v>2</v>
      </c>
      <c r="C5" s="141" t="s">
        <v>8</v>
      </c>
    </row>
    <row r="6" ht="32.55" customHeight="1" spans="2:3">
      <c r="B6" s="139">
        <v>3</v>
      </c>
      <c r="C6" s="140" t="s">
        <v>9</v>
      </c>
    </row>
    <row r="7" ht="32.55" customHeight="1" spans="2:3">
      <c r="B7" s="139">
        <v>4</v>
      </c>
      <c r="C7" s="140" t="s">
        <v>10</v>
      </c>
    </row>
    <row r="8" ht="32.55" customHeight="1" spans="2:3">
      <c r="B8" s="139">
        <v>5</v>
      </c>
      <c r="C8" s="140" t="s">
        <v>11</v>
      </c>
    </row>
    <row r="9" ht="32.55" customHeight="1" spans="2:3">
      <c r="B9" s="139">
        <v>6</v>
      </c>
      <c r="C9" s="140" t="s">
        <v>12</v>
      </c>
    </row>
    <row r="10" ht="32.55" customHeight="1" spans="2:3">
      <c r="B10" s="139">
        <v>7</v>
      </c>
      <c r="C10" s="140" t="s">
        <v>13</v>
      </c>
    </row>
    <row r="11" ht="32.55" customHeight="1" spans="2:3">
      <c r="B11" s="139">
        <v>8</v>
      </c>
      <c r="C11" s="140" t="s">
        <v>14</v>
      </c>
    </row>
    <row r="12" ht="32.55" customHeight="1" spans="2:3">
      <c r="B12" s="139">
        <v>9</v>
      </c>
      <c r="C12" s="140" t="s">
        <v>15</v>
      </c>
    </row>
    <row r="13" ht="32.55" customHeight="1" spans="2:3">
      <c r="B13" s="139">
        <v>10</v>
      </c>
      <c r="C13" s="140" t="s">
        <v>16</v>
      </c>
    </row>
    <row r="14" ht="32.55" customHeight="1" spans="2:3">
      <c r="B14" s="139">
        <v>11</v>
      </c>
      <c r="C14" s="140" t="s">
        <v>17</v>
      </c>
    </row>
    <row r="15" ht="32.55" customHeight="1" spans="2:3">
      <c r="B15" s="139">
        <v>12</v>
      </c>
      <c r="C15" s="140" t="s">
        <v>18</v>
      </c>
    </row>
    <row r="16" ht="32.55" customHeight="1" spans="2:3">
      <c r="B16" s="139">
        <v>13</v>
      </c>
      <c r="C16" s="140" t="s">
        <v>19</v>
      </c>
    </row>
    <row r="17" ht="32.55" customHeight="1" spans="2:3">
      <c r="B17" s="139">
        <v>14</v>
      </c>
      <c r="C17" s="140" t="s">
        <v>20</v>
      </c>
    </row>
    <row r="18" ht="32.55" customHeight="1" spans="2:3">
      <c r="B18" s="139">
        <v>15</v>
      </c>
      <c r="C18" s="140" t="s">
        <v>21</v>
      </c>
    </row>
    <row r="19" ht="32.55" customHeight="1" spans="2:3">
      <c r="B19" s="139">
        <v>16</v>
      </c>
      <c r="C19" s="140" t="s">
        <v>22</v>
      </c>
    </row>
    <row r="20" ht="32.55" customHeight="1" spans="2:3">
      <c r="B20" s="139">
        <v>17</v>
      </c>
      <c r="C20" s="140" t="s">
        <v>23</v>
      </c>
    </row>
    <row r="21" ht="32.55" customHeight="1" spans="2:3">
      <c r="B21" s="139">
        <v>18</v>
      </c>
      <c r="C21" s="140" t="s">
        <v>24</v>
      </c>
    </row>
    <row r="22" ht="32.55" customHeight="1" spans="2:3">
      <c r="B22" s="139">
        <v>19</v>
      </c>
      <c r="C22" s="140" t="s">
        <v>25</v>
      </c>
    </row>
    <row r="23" ht="32.55" customHeight="1" spans="2:3">
      <c r="B23" s="139">
        <v>20</v>
      </c>
      <c r="C23" s="140" t="s">
        <v>26</v>
      </c>
    </row>
    <row r="24" ht="32.55" customHeight="1" spans="2:3">
      <c r="B24" s="139">
        <v>21</v>
      </c>
      <c r="C24" s="140" t="s">
        <v>27</v>
      </c>
    </row>
    <row r="25" ht="32.55" customHeight="1" spans="2:3">
      <c r="B25" s="139">
        <v>22</v>
      </c>
      <c r="C25" s="140" t="s">
        <v>28</v>
      </c>
    </row>
    <row r="26" ht="32.55" customHeight="1" spans="2:3">
      <c r="B26" s="139">
        <v>23</v>
      </c>
      <c r="C26" s="14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53" t="s">
        <v>486</v>
      </c>
      <c r="T1" s="53"/>
    </row>
    <row r="2" ht="47.4" customHeight="1" spans="1:20">
      <c r="A2" s="71" t="s">
        <v>24</v>
      </c>
      <c r="B2" s="71"/>
      <c r="C2" s="71"/>
      <c r="D2" s="71"/>
      <c r="E2" s="71"/>
      <c r="F2" s="71"/>
      <c r="G2" s="71"/>
      <c r="H2" s="71"/>
      <c r="I2" s="71"/>
      <c r="J2" s="71"/>
      <c r="K2" s="71"/>
      <c r="L2" s="71"/>
      <c r="M2" s="71"/>
      <c r="N2" s="71"/>
      <c r="O2" s="71"/>
      <c r="P2" s="71"/>
      <c r="Q2" s="71"/>
      <c r="R2" s="71"/>
      <c r="S2" s="71"/>
      <c r="T2" s="71"/>
    </row>
    <row r="3" ht="21.55" customHeight="1" spans="1:20">
      <c r="A3" s="43" t="s">
        <v>31</v>
      </c>
      <c r="B3" s="43"/>
      <c r="C3" s="43"/>
      <c r="D3" s="43"/>
      <c r="E3" s="43"/>
      <c r="F3" s="43"/>
      <c r="G3" s="43"/>
      <c r="H3" s="43"/>
      <c r="I3" s="43"/>
      <c r="J3" s="43"/>
      <c r="K3" s="43"/>
      <c r="L3" s="43"/>
      <c r="M3" s="43"/>
      <c r="N3" s="43"/>
      <c r="O3" s="43"/>
      <c r="P3" s="43"/>
      <c r="Q3" s="43"/>
      <c r="R3" s="43"/>
      <c r="S3" s="31" t="s">
        <v>32</v>
      </c>
      <c r="T3" s="31"/>
    </row>
    <row r="4" ht="29.3" customHeight="1" spans="1:20">
      <c r="A4" s="4" t="s">
        <v>159</v>
      </c>
      <c r="B4" s="4"/>
      <c r="C4" s="4"/>
      <c r="D4" s="4" t="s">
        <v>240</v>
      </c>
      <c r="E4" s="4" t="s">
        <v>241</v>
      </c>
      <c r="F4" s="4" t="s">
        <v>276</v>
      </c>
      <c r="G4" s="4" t="s">
        <v>162</v>
      </c>
      <c r="H4" s="4"/>
      <c r="I4" s="4"/>
      <c r="J4" s="4"/>
      <c r="K4" s="4" t="s">
        <v>163</v>
      </c>
      <c r="L4" s="4"/>
      <c r="M4" s="4"/>
      <c r="N4" s="4"/>
      <c r="O4" s="4"/>
      <c r="P4" s="4"/>
      <c r="Q4" s="4"/>
      <c r="R4" s="4"/>
      <c r="S4" s="4"/>
      <c r="T4" s="4"/>
    </row>
    <row r="5" ht="50" customHeight="1" spans="1:20">
      <c r="A5" s="4" t="s">
        <v>167</v>
      </c>
      <c r="B5" s="4" t="s">
        <v>168</v>
      </c>
      <c r="C5" s="4" t="s">
        <v>169</v>
      </c>
      <c r="D5" s="4"/>
      <c r="E5" s="4"/>
      <c r="F5" s="4"/>
      <c r="G5" s="4" t="s">
        <v>136</v>
      </c>
      <c r="H5" s="4" t="s">
        <v>277</v>
      </c>
      <c r="I5" s="4" t="s">
        <v>278</v>
      </c>
      <c r="J5" s="4" t="s">
        <v>251</v>
      </c>
      <c r="K5" s="4" t="s">
        <v>136</v>
      </c>
      <c r="L5" s="4" t="s">
        <v>280</v>
      </c>
      <c r="M5" s="4" t="s">
        <v>281</v>
      </c>
      <c r="N5" s="4" t="s">
        <v>253</v>
      </c>
      <c r="O5" s="4" t="s">
        <v>282</v>
      </c>
      <c r="P5" s="4" t="s">
        <v>283</v>
      </c>
      <c r="Q5" s="4" t="s">
        <v>284</v>
      </c>
      <c r="R5" s="4" t="s">
        <v>249</v>
      </c>
      <c r="S5" s="4" t="s">
        <v>252</v>
      </c>
      <c r="T5" s="4" t="s">
        <v>256</v>
      </c>
    </row>
    <row r="6" ht="22.8" customHeight="1" spans="1:20">
      <c r="A6" s="46"/>
      <c r="B6" s="46"/>
      <c r="C6" s="46"/>
      <c r="D6" s="46"/>
      <c r="E6" s="46" t="s">
        <v>136</v>
      </c>
      <c r="F6" s="45">
        <v>0</v>
      </c>
      <c r="G6" s="45"/>
      <c r="H6" s="45"/>
      <c r="I6" s="45"/>
      <c r="J6" s="45"/>
      <c r="K6" s="45"/>
      <c r="L6" s="45"/>
      <c r="M6" s="45"/>
      <c r="N6" s="45"/>
      <c r="O6" s="45"/>
      <c r="P6" s="45"/>
      <c r="Q6" s="45"/>
      <c r="R6" s="45"/>
      <c r="S6" s="45"/>
      <c r="T6" s="45"/>
    </row>
    <row r="7" ht="22.8" customHeight="1" spans="1:20">
      <c r="A7" s="46"/>
      <c r="B7" s="46"/>
      <c r="C7" s="46"/>
      <c r="D7" s="44"/>
      <c r="E7" s="44"/>
      <c r="F7" s="45"/>
      <c r="G7" s="45"/>
      <c r="H7" s="45"/>
      <c r="I7" s="45"/>
      <c r="J7" s="45"/>
      <c r="K7" s="45"/>
      <c r="L7" s="45"/>
      <c r="M7" s="45"/>
      <c r="N7" s="45"/>
      <c r="O7" s="45"/>
      <c r="P7" s="45"/>
      <c r="Q7" s="45"/>
      <c r="R7" s="45"/>
      <c r="S7" s="45"/>
      <c r="T7" s="45"/>
    </row>
    <row r="8" ht="22.8" customHeight="1" spans="1:20">
      <c r="A8" s="89"/>
      <c r="B8" s="89"/>
      <c r="C8" s="89"/>
      <c r="D8" s="86"/>
      <c r="E8" s="86"/>
      <c r="F8" s="45"/>
      <c r="G8" s="45"/>
      <c r="H8" s="45"/>
      <c r="I8" s="45"/>
      <c r="J8" s="45"/>
      <c r="K8" s="45"/>
      <c r="L8" s="45"/>
      <c r="M8" s="45"/>
      <c r="N8" s="45"/>
      <c r="O8" s="45"/>
      <c r="P8" s="45"/>
      <c r="Q8" s="45"/>
      <c r="R8" s="45"/>
      <c r="S8" s="45"/>
      <c r="T8" s="45"/>
    </row>
    <row r="9" ht="22.8" customHeight="1" spans="1:20">
      <c r="A9" s="90"/>
      <c r="B9" s="90"/>
      <c r="C9" s="90"/>
      <c r="D9" s="87"/>
      <c r="E9" s="91"/>
      <c r="F9" s="88"/>
      <c r="G9" s="6"/>
      <c r="H9" s="6"/>
      <c r="I9" s="6"/>
      <c r="J9" s="6"/>
      <c r="K9" s="6"/>
      <c r="L9" s="6"/>
      <c r="M9" s="6"/>
      <c r="N9" s="6"/>
      <c r="O9" s="6"/>
      <c r="P9" s="6"/>
      <c r="Q9" s="6"/>
      <c r="R9" s="6"/>
      <c r="S9" s="6"/>
      <c r="T9" s="6"/>
    </row>
    <row r="10" ht="16.35" customHeight="1" spans="1:7">
      <c r="A10" s="7" t="s">
        <v>348</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3" sqref="F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53" t="s">
        <v>487</v>
      </c>
    </row>
    <row r="2" ht="38.8" customHeight="1" spans="1:8">
      <c r="A2" s="71" t="s">
        <v>25</v>
      </c>
      <c r="B2" s="71"/>
      <c r="C2" s="71"/>
      <c r="D2" s="71"/>
      <c r="E2" s="71"/>
      <c r="F2" s="71"/>
      <c r="G2" s="71"/>
      <c r="H2" s="71"/>
    </row>
    <row r="3" ht="24.15" customHeight="1" spans="1:8">
      <c r="A3" s="43" t="s">
        <v>31</v>
      </c>
      <c r="B3" s="43"/>
      <c r="C3" s="43"/>
      <c r="D3" s="43"/>
      <c r="E3" s="43"/>
      <c r="F3" s="43"/>
      <c r="G3" s="43"/>
      <c r="H3" s="31" t="s">
        <v>32</v>
      </c>
    </row>
    <row r="4" ht="19.8" customHeight="1" spans="1:8">
      <c r="A4" s="4" t="s">
        <v>160</v>
      </c>
      <c r="B4" s="4" t="s">
        <v>161</v>
      </c>
      <c r="C4" s="4" t="s">
        <v>136</v>
      </c>
      <c r="D4" s="4" t="s">
        <v>488</v>
      </c>
      <c r="E4" s="4"/>
      <c r="F4" s="4"/>
      <c r="G4" s="4"/>
      <c r="H4" s="4" t="s">
        <v>163</v>
      </c>
    </row>
    <row r="5" ht="23.25" customHeight="1" spans="1:8">
      <c r="A5" s="4"/>
      <c r="B5" s="4"/>
      <c r="C5" s="4"/>
      <c r="D5" s="4" t="s">
        <v>138</v>
      </c>
      <c r="E5" s="4" t="s">
        <v>298</v>
      </c>
      <c r="F5" s="4"/>
      <c r="G5" s="4" t="s">
        <v>299</v>
      </c>
      <c r="H5" s="4"/>
    </row>
    <row r="6" ht="23.25" customHeight="1" spans="1:8">
      <c r="A6" s="4"/>
      <c r="B6" s="4"/>
      <c r="C6" s="4"/>
      <c r="D6" s="4"/>
      <c r="E6" s="4" t="s">
        <v>277</v>
      </c>
      <c r="F6" s="4" t="s">
        <v>251</v>
      </c>
      <c r="G6" s="4"/>
      <c r="H6" s="4"/>
    </row>
    <row r="7" ht="22.8" customHeight="1" spans="1:8">
      <c r="A7" s="46"/>
      <c r="B7" s="55" t="s">
        <v>136</v>
      </c>
      <c r="C7" s="45">
        <v>0</v>
      </c>
      <c r="D7" s="45"/>
      <c r="E7" s="45"/>
      <c r="F7" s="45"/>
      <c r="G7" s="45"/>
      <c r="H7" s="45"/>
    </row>
    <row r="8" ht="22.8" customHeight="1" spans="1:8">
      <c r="A8" s="44"/>
      <c r="B8" s="44"/>
      <c r="C8" s="45"/>
      <c r="D8" s="45"/>
      <c r="E8" s="45"/>
      <c r="F8" s="45"/>
      <c r="G8" s="45"/>
      <c r="H8" s="45"/>
    </row>
    <row r="9" ht="22.8" customHeight="1" spans="1:8">
      <c r="A9" s="86"/>
      <c r="B9" s="86"/>
      <c r="C9" s="45"/>
      <c r="D9" s="45"/>
      <c r="E9" s="45"/>
      <c r="F9" s="45"/>
      <c r="G9" s="45"/>
      <c r="H9" s="45"/>
    </row>
    <row r="10" ht="22.8" customHeight="1" spans="1:8">
      <c r="A10" s="86"/>
      <c r="B10" s="86"/>
      <c r="C10" s="45"/>
      <c r="D10" s="45"/>
      <c r="E10" s="45"/>
      <c r="F10" s="45"/>
      <c r="G10" s="45"/>
      <c r="H10" s="45"/>
    </row>
    <row r="11" ht="22.8" customHeight="1" spans="1:8">
      <c r="A11" s="86"/>
      <c r="B11" s="86"/>
      <c r="C11" s="45"/>
      <c r="D11" s="45"/>
      <c r="E11" s="45"/>
      <c r="F11" s="45"/>
      <c r="G11" s="45"/>
      <c r="H11" s="45"/>
    </row>
    <row r="12" ht="22.8" customHeight="1" spans="1:8">
      <c r="A12" s="87"/>
      <c r="B12" s="87"/>
      <c r="C12" s="6"/>
      <c r="D12" s="6"/>
      <c r="E12" s="88"/>
      <c r="F12" s="88"/>
      <c r="G12" s="88"/>
      <c r="H12" s="88"/>
    </row>
    <row r="13" ht="16.35" customHeight="1" spans="1:3">
      <c r="A13" s="7" t="s">
        <v>348</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7" sqref="F1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53" t="s">
        <v>489</v>
      </c>
    </row>
    <row r="2" ht="38.8" customHeight="1" spans="1:8">
      <c r="A2" s="71" t="s">
        <v>26</v>
      </c>
      <c r="B2" s="71"/>
      <c r="C2" s="71"/>
      <c r="D2" s="71"/>
      <c r="E2" s="71"/>
      <c r="F2" s="71"/>
      <c r="G2" s="71"/>
      <c r="H2" s="71"/>
    </row>
    <row r="3" ht="24.15" customHeight="1" spans="1:8">
      <c r="A3" s="43" t="s">
        <v>31</v>
      </c>
      <c r="B3" s="43"/>
      <c r="C3" s="43"/>
      <c r="D3" s="43"/>
      <c r="E3" s="43"/>
      <c r="F3" s="43"/>
      <c r="G3" s="43"/>
      <c r="H3" s="31" t="s">
        <v>32</v>
      </c>
    </row>
    <row r="4" ht="20.7" customHeight="1" spans="1:8">
      <c r="A4" s="4" t="s">
        <v>160</v>
      </c>
      <c r="B4" s="4" t="s">
        <v>161</v>
      </c>
      <c r="C4" s="4" t="s">
        <v>136</v>
      </c>
      <c r="D4" s="4" t="s">
        <v>490</v>
      </c>
      <c r="E4" s="4"/>
      <c r="F4" s="4"/>
      <c r="G4" s="4"/>
      <c r="H4" s="4" t="s">
        <v>163</v>
      </c>
    </row>
    <row r="5" ht="18.95" customHeight="1" spans="1:8">
      <c r="A5" s="4"/>
      <c r="B5" s="4"/>
      <c r="C5" s="4"/>
      <c r="D5" s="4" t="s">
        <v>138</v>
      </c>
      <c r="E5" s="4" t="s">
        <v>298</v>
      </c>
      <c r="F5" s="4"/>
      <c r="G5" s="4" t="s">
        <v>299</v>
      </c>
      <c r="H5" s="4"/>
    </row>
    <row r="6" ht="24.15" customHeight="1" spans="1:8">
      <c r="A6" s="4"/>
      <c r="B6" s="4"/>
      <c r="C6" s="4"/>
      <c r="D6" s="4"/>
      <c r="E6" s="4" t="s">
        <v>277</v>
      </c>
      <c r="F6" s="4" t="s">
        <v>251</v>
      </c>
      <c r="G6" s="4"/>
      <c r="H6" s="4"/>
    </row>
    <row r="7" ht="22.8" customHeight="1" spans="1:8">
      <c r="A7" s="46"/>
      <c r="B7" s="55" t="s">
        <v>136</v>
      </c>
      <c r="C7" s="45">
        <v>0</v>
      </c>
      <c r="D7" s="45"/>
      <c r="E7" s="45"/>
      <c r="F7" s="45"/>
      <c r="G7" s="45"/>
      <c r="H7" s="45"/>
    </row>
    <row r="8" ht="22.8" customHeight="1" spans="1:8">
      <c r="A8" s="44"/>
      <c r="B8" s="44"/>
      <c r="C8" s="45"/>
      <c r="D8" s="45"/>
      <c r="E8" s="45"/>
      <c r="F8" s="45"/>
      <c r="G8" s="45"/>
      <c r="H8" s="45"/>
    </row>
    <row r="9" ht="22.8" customHeight="1" spans="1:8">
      <c r="A9" s="86"/>
      <c r="B9" s="86"/>
      <c r="C9" s="45"/>
      <c r="D9" s="45"/>
      <c r="E9" s="45"/>
      <c r="F9" s="45"/>
      <c r="G9" s="45"/>
      <c r="H9" s="45"/>
    </row>
    <row r="10" ht="22.8" customHeight="1" spans="1:8">
      <c r="A10" s="86"/>
      <c r="B10" s="86"/>
      <c r="C10" s="45"/>
      <c r="D10" s="45"/>
      <c r="E10" s="45"/>
      <c r="F10" s="45"/>
      <c r="G10" s="45"/>
      <c r="H10" s="45"/>
    </row>
    <row r="11" ht="22.8" customHeight="1" spans="1:8">
      <c r="A11" s="86"/>
      <c r="B11" s="86"/>
      <c r="C11" s="45"/>
      <c r="D11" s="45"/>
      <c r="E11" s="45"/>
      <c r="F11" s="45"/>
      <c r="G11" s="45"/>
      <c r="H11" s="45"/>
    </row>
    <row r="12" ht="22.8" customHeight="1" spans="1:8">
      <c r="A12" s="87"/>
      <c r="B12" s="87"/>
      <c r="C12" s="6"/>
      <c r="D12" s="6"/>
      <c r="E12" s="88"/>
      <c r="F12" s="88"/>
      <c r="G12" s="88"/>
      <c r="H12" s="88"/>
    </row>
    <row r="13" ht="16.35" customHeight="1" spans="1:4">
      <c r="A13" s="7" t="s">
        <v>348</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30" zoomScaleNormal="130" topLeftCell="A7" workbookViewId="0">
      <selection activeCell="I24" sqref="I24"/>
    </sheetView>
  </sheetViews>
  <sheetFormatPr defaultColWidth="10" defaultRowHeight="13.5"/>
  <cols>
    <col min="1" max="1" width="10.0416666666667" customWidth="1"/>
    <col min="2" max="2" width="21.7083333333333" customWidth="1"/>
    <col min="3" max="3" width="13.3" customWidth="1"/>
    <col min="4" max="5" width="7.775" style="70" customWidth="1"/>
    <col min="6" max="7" width="7.69166666666667" style="70" customWidth="1"/>
    <col min="8" max="8" width="8.85" style="70" customWidth="1"/>
    <col min="9" max="9" width="9.04166666666667" style="70" customWidth="1"/>
    <col min="10" max="13" width="7.69166666666667" style="70" customWidth="1"/>
    <col min="14" max="14" width="7.69166666666667" customWidth="1"/>
    <col min="15" max="17" width="9.76666666666667" customWidth="1"/>
  </cols>
  <sheetData>
    <row r="1" ht="16.35" customHeight="1" spans="1:14">
      <c r="A1" s="1"/>
      <c r="M1" s="82" t="s">
        <v>491</v>
      </c>
      <c r="N1" s="53"/>
    </row>
    <row r="2" ht="45.7" customHeight="1" spans="1:14">
      <c r="A2" s="71" t="s">
        <v>27</v>
      </c>
      <c r="B2" s="71"/>
      <c r="C2" s="71"/>
      <c r="D2" s="72"/>
      <c r="E2" s="72"/>
      <c r="F2" s="72"/>
      <c r="G2" s="72"/>
      <c r="H2" s="72"/>
      <c r="I2" s="72"/>
      <c r="J2" s="72"/>
      <c r="K2" s="72"/>
      <c r="L2" s="72"/>
      <c r="M2" s="72"/>
      <c r="N2" s="71"/>
    </row>
    <row r="3" ht="18.1" customHeight="1" spans="1:14">
      <c r="A3" s="43" t="s">
        <v>31</v>
      </c>
      <c r="B3" s="43"/>
      <c r="C3" s="43"/>
      <c r="D3" s="73"/>
      <c r="E3" s="73"/>
      <c r="F3" s="73"/>
      <c r="G3" s="73"/>
      <c r="H3" s="73"/>
      <c r="I3" s="73"/>
      <c r="J3" s="73"/>
      <c r="K3" s="73"/>
      <c r="L3" s="73"/>
      <c r="M3" s="83" t="s">
        <v>32</v>
      </c>
      <c r="N3" s="31"/>
    </row>
    <row r="4" ht="26.05" customHeight="1" spans="1:14">
      <c r="A4" s="4" t="s">
        <v>240</v>
      </c>
      <c r="B4" s="4" t="s">
        <v>492</v>
      </c>
      <c r="C4" s="4" t="s">
        <v>493</v>
      </c>
      <c r="D4" s="55"/>
      <c r="E4" s="55"/>
      <c r="F4" s="55"/>
      <c r="G4" s="55"/>
      <c r="H4" s="55"/>
      <c r="I4" s="55"/>
      <c r="J4" s="55"/>
      <c r="K4" s="55"/>
      <c r="L4" s="55"/>
      <c r="M4" s="55" t="s">
        <v>494</v>
      </c>
      <c r="N4" s="4"/>
    </row>
    <row r="5" ht="31.9" customHeight="1" spans="1:14">
      <c r="A5" s="4"/>
      <c r="B5" s="4"/>
      <c r="C5" s="4" t="s">
        <v>495</v>
      </c>
      <c r="D5" s="55" t="s">
        <v>139</v>
      </c>
      <c r="E5" s="55"/>
      <c r="F5" s="55"/>
      <c r="G5" s="55"/>
      <c r="H5" s="55"/>
      <c r="I5" s="55"/>
      <c r="J5" s="55" t="s">
        <v>496</v>
      </c>
      <c r="K5" s="55" t="s">
        <v>141</v>
      </c>
      <c r="L5" s="55" t="s">
        <v>142</v>
      </c>
      <c r="M5" s="55" t="s">
        <v>497</v>
      </c>
      <c r="N5" s="4" t="s">
        <v>498</v>
      </c>
    </row>
    <row r="6" ht="44.85" customHeight="1" spans="1:14">
      <c r="A6" s="4"/>
      <c r="B6" s="4"/>
      <c r="C6" s="4"/>
      <c r="D6" s="55" t="s">
        <v>499</v>
      </c>
      <c r="E6" s="55" t="s">
        <v>500</v>
      </c>
      <c r="F6" s="55" t="s">
        <v>501</v>
      </c>
      <c r="G6" s="55" t="s">
        <v>502</v>
      </c>
      <c r="H6" s="55" t="s">
        <v>503</v>
      </c>
      <c r="I6" s="55" t="s">
        <v>504</v>
      </c>
      <c r="J6" s="55"/>
      <c r="K6" s="55"/>
      <c r="L6" s="55"/>
      <c r="M6" s="55"/>
      <c r="N6" s="4"/>
    </row>
    <row r="7" ht="22.8" customHeight="1" spans="1:14">
      <c r="A7" s="46"/>
      <c r="B7" s="55" t="s">
        <v>136</v>
      </c>
      <c r="C7" s="45">
        <f>C8</f>
        <v>6145.26</v>
      </c>
      <c r="D7" s="45">
        <f>D8</f>
        <v>6145.26</v>
      </c>
      <c r="E7" s="45">
        <f>E8</f>
        <v>3968.76</v>
      </c>
      <c r="F7" s="45"/>
      <c r="G7" s="45"/>
      <c r="H7" s="45"/>
      <c r="I7" s="45"/>
      <c r="J7" s="45"/>
      <c r="K7" s="45"/>
      <c r="L7" s="45"/>
      <c r="M7" s="45">
        <f>M8</f>
        <v>6145.26</v>
      </c>
      <c r="N7" s="46"/>
    </row>
    <row r="8" ht="22.8" customHeight="1" spans="1:14">
      <c r="A8" s="44" t="s">
        <v>154</v>
      </c>
      <c r="B8" s="44" t="s">
        <v>155</v>
      </c>
      <c r="C8" s="45">
        <f>SUM(C9:C27)</f>
        <v>6145.26</v>
      </c>
      <c r="D8" s="45">
        <f>SUM(D9:D27)</f>
        <v>6145.26</v>
      </c>
      <c r="E8" s="45">
        <f>SUM(E9:E27)</f>
        <v>3968.76</v>
      </c>
      <c r="F8" s="45"/>
      <c r="G8" s="45"/>
      <c r="H8" s="45"/>
      <c r="I8" s="45"/>
      <c r="J8" s="45"/>
      <c r="K8" s="45"/>
      <c r="L8" s="45"/>
      <c r="M8" s="45">
        <f>SUM(M9:M27)</f>
        <v>6145.26</v>
      </c>
      <c r="N8" s="46"/>
    </row>
    <row r="9" ht="22.8" customHeight="1" spans="1:14">
      <c r="A9" s="74" t="s">
        <v>505</v>
      </c>
      <c r="B9" s="75" t="s">
        <v>506</v>
      </c>
      <c r="C9" s="76">
        <v>3164.8</v>
      </c>
      <c r="D9" s="76">
        <v>3164.8</v>
      </c>
      <c r="E9" s="77">
        <v>2785</v>
      </c>
      <c r="F9" s="76"/>
      <c r="G9" s="76"/>
      <c r="H9" s="77"/>
      <c r="I9" s="76"/>
      <c r="J9" s="76"/>
      <c r="K9" s="77"/>
      <c r="L9" s="76"/>
      <c r="M9" s="76">
        <v>3164.8</v>
      </c>
      <c r="N9" s="77"/>
    </row>
    <row r="10" ht="22.8" customHeight="1" spans="1:14">
      <c r="A10" s="74" t="s">
        <v>505</v>
      </c>
      <c r="B10" s="75" t="s">
        <v>507</v>
      </c>
      <c r="C10" s="76">
        <v>201.6</v>
      </c>
      <c r="D10" s="76">
        <v>201.6</v>
      </c>
      <c r="E10" s="77">
        <v>100.8</v>
      </c>
      <c r="F10" s="76"/>
      <c r="G10" s="76"/>
      <c r="H10" s="77"/>
      <c r="I10" s="76"/>
      <c r="J10" s="76"/>
      <c r="K10" s="77"/>
      <c r="L10" s="76"/>
      <c r="M10" s="76">
        <v>201.6</v>
      </c>
      <c r="N10" s="77"/>
    </row>
    <row r="11" ht="22.8" customHeight="1" spans="1:14">
      <c r="A11" s="74" t="s">
        <v>505</v>
      </c>
      <c r="B11" s="75" t="s">
        <v>508</v>
      </c>
      <c r="C11" s="76">
        <v>193.36</v>
      </c>
      <c r="D11" s="76">
        <v>193.36</v>
      </c>
      <c r="E11" s="78">
        <v>113.46</v>
      </c>
      <c r="F11" s="76"/>
      <c r="G11" s="76"/>
      <c r="H11" s="78"/>
      <c r="I11" s="76"/>
      <c r="J11" s="76"/>
      <c r="K11" s="78"/>
      <c r="L11" s="76"/>
      <c r="M11" s="76">
        <v>193.36</v>
      </c>
      <c r="N11" s="78"/>
    </row>
    <row r="12" ht="22.8" customHeight="1" spans="1:14">
      <c r="A12" s="74" t="s">
        <v>505</v>
      </c>
      <c r="B12" s="75" t="s">
        <v>509</v>
      </c>
      <c r="C12" s="76">
        <v>236.9</v>
      </c>
      <c r="D12" s="76">
        <v>236.9</v>
      </c>
      <c r="E12" s="77">
        <v>116.9</v>
      </c>
      <c r="F12" s="76"/>
      <c r="G12" s="76"/>
      <c r="H12" s="77"/>
      <c r="I12" s="76"/>
      <c r="J12" s="76"/>
      <c r="K12" s="77"/>
      <c r="L12" s="76"/>
      <c r="M12" s="76">
        <v>236.9</v>
      </c>
      <c r="N12" s="77"/>
    </row>
    <row r="13" ht="22.8" customHeight="1" spans="1:14">
      <c r="A13" s="74" t="s">
        <v>505</v>
      </c>
      <c r="B13" s="75" t="s">
        <v>510</v>
      </c>
      <c r="C13" s="76">
        <v>1.4</v>
      </c>
      <c r="D13" s="76">
        <v>1.4</v>
      </c>
      <c r="E13" s="77">
        <v>0.3</v>
      </c>
      <c r="F13" s="76"/>
      <c r="G13" s="76"/>
      <c r="H13" s="77"/>
      <c r="I13" s="76"/>
      <c r="J13" s="76"/>
      <c r="K13" s="77"/>
      <c r="L13" s="76"/>
      <c r="M13" s="76">
        <v>1.4</v>
      </c>
      <c r="N13" s="77"/>
    </row>
    <row r="14" ht="22.8" customHeight="1" spans="1:14">
      <c r="A14" s="74" t="s">
        <v>505</v>
      </c>
      <c r="B14" s="79" t="s">
        <v>511</v>
      </c>
      <c r="C14" s="76">
        <v>101.1</v>
      </c>
      <c r="D14" s="76">
        <v>101.1</v>
      </c>
      <c r="E14" s="77">
        <v>0</v>
      </c>
      <c r="F14" s="76"/>
      <c r="G14" s="76"/>
      <c r="H14" s="77"/>
      <c r="I14" s="76"/>
      <c r="J14" s="76"/>
      <c r="K14" s="77"/>
      <c r="L14" s="76"/>
      <c r="M14" s="76">
        <v>101.1</v>
      </c>
      <c r="N14" s="77"/>
    </row>
    <row r="15" ht="22.8" customHeight="1" spans="1:14">
      <c r="A15" s="74" t="s">
        <v>505</v>
      </c>
      <c r="B15" s="75" t="s">
        <v>512</v>
      </c>
      <c r="C15" s="76">
        <v>275</v>
      </c>
      <c r="D15" s="76">
        <v>275</v>
      </c>
      <c r="E15" s="77">
        <v>225</v>
      </c>
      <c r="F15" s="80"/>
      <c r="G15" s="80"/>
      <c r="H15" s="80"/>
      <c r="I15" s="80"/>
      <c r="J15" s="80"/>
      <c r="K15" s="80"/>
      <c r="L15" s="80"/>
      <c r="M15" s="76">
        <v>275</v>
      </c>
      <c r="N15" s="84"/>
    </row>
    <row r="16" ht="22.8" customHeight="1" spans="1:14">
      <c r="A16" s="74" t="s">
        <v>505</v>
      </c>
      <c r="B16" s="75" t="s">
        <v>513</v>
      </c>
      <c r="C16" s="76">
        <v>622.8</v>
      </c>
      <c r="D16" s="76">
        <v>622.8</v>
      </c>
      <c r="E16" s="77">
        <v>472.8</v>
      </c>
      <c r="F16" s="80"/>
      <c r="G16" s="80"/>
      <c r="H16" s="80"/>
      <c r="I16" s="80"/>
      <c r="J16" s="80"/>
      <c r="K16" s="80"/>
      <c r="L16" s="80"/>
      <c r="M16" s="76">
        <v>622.8</v>
      </c>
      <c r="N16" s="84"/>
    </row>
    <row r="17" ht="22.8" customHeight="1" spans="1:14">
      <c r="A17" s="74" t="s">
        <v>505</v>
      </c>
      <c r="B17" s="75" t="s">
        <v>514</v>
      </c>
      <c r="C17" s="76">
        <v>120</v>
      </c>
      <c r="D17" s="76">
        <v>120</v>
      </c>
      <c r="E17" s="77">
        <v>60</v>
      </c>
      <c r="F17" s="80"/>
      <c r="G17" s="80"/>
      <c r="H17" s="80"/>
      <c r="I17" s="80"/>
      <c r="J17" s="80"/>
      <c r="K17" s="80"/>
      <c r="L17" s="80"/>
      <c r="M17" s="76">
        <v>120</v>
      </c>
      <c r="N17" s="84"/>
    </row>
    <row r="18" ht="22.8" customHeight="1" spans="1:14">
      <c r="A18" s="74" t="s">
        <v>505</v>
      </c>
      <c r="B18" s="79" t="s">
        <v>515</v>
      </c>
      <c r="C18" s="76">
        <v>118.3</v>
      </c>
      <c r="D18" s="76">
        <v>118.3</v>
      </c>
      <c r="E18" s="77">
        <v>0</v>
      </c>
      <c r="F18" s="80"/>
      <c r="G18" s="80"/>
      <c r="H18" s="80"/>
      <c r="I18" s="80"/>
      <c r="J18" s="80"/>
      <c r="K18" s="80"/>
      <c r="L18" s="80"/>
      <c r="M18" s="76">
        <v>118.3</v>
      </c>
      <c r="N18" s="84"/>
    </row>
    <row r="19" ht="22.8" customHeight="1" spans="1:14">
      <c r="A19" s="74" t="s">
        <v>505</v>
      </c>
      <c r="B19" s="79" t="s">
        <v>516</v>
      </c>
      <c r="C19" s="76">
        <v>60</v>
      </c>
      <c r="D19" s="76">
        <v>60</v>
      </c>
      <c r="E19" s="78">
        <v>42</v>
      </c>
      <c r="F19" s="80"/>
      <c r="G19" s="80"/>
      <c r="H19" s="80"/>
      <c r="I19" s="80"/>
      <c r="J19" s="80"/>
      <c r="K19" s="80"/>
      <c r="L19" s="80"/>
      <c r="M19" s="76">
        <v>60</v>
      </c>
      <c r="N19" s="84"/>
    </row>
    <row r="20" ht="22.8" customHeight="1" spans="1:14">
      <c r="A20" s="74" t="s">
        <v>505</v>
      </c>
      <c r="B20" s="75" t="s">
        <v>517</v>
      </c>
      <c r="C20" s="76">
        <v>901</v>
      </c>
      <c r="D20" s="76">
        <v>901</v>
      </c>
      <c r="E20" s="77">
        <v>0</v>
      </c>
      <c r="F20" s="80"/>
      <c r="G20" s="80"/>
      <c r="H20" s="80"/>
      <c r="I20" s="80"/>
      <c r="J20" s="80"/>
      <c r="K20" s="80"/>
      <c r="L20" s="80"/>
      <c r="M20" s="76">
        <v>901</v>
      </c>
      <c r="N20" s="84"/>
    </row>
    <row r="21" ht="22.8" customHeight="1" spans="1:14">
      <c r="A21" s="74" t="s">
        <v>505</v>
      </c>
      <c r="B21" s="79" t="s">
        <v>518</v>
      </c>
      <c r="C21" s="76">
        <v>75</v>
      </c>
      <c r="D21" s="76">
        <v>75</v>
      </c>
      <c r="E21" s="78">
        <v>52.5</v>
      </c>
      <c r="F21" s="80"/>
      <c r="G21" s="80"/>
      <c r="H21" s="80"/>
      <c r="I21" s="80"/>
      <c r="J21" s="80"/>
      <c r="K21" s="80"/>
      <c r="L21" s="80"/>
      <c r="M21" s="76">
        <v>75</v>
      </c>
      <c r="N21" s="84"/>
    </row>
    <row r="22" ht="22.8" customHeight="1" spans="1:14">
      <c r="A22" s="74" t="s">
        <v>505</v>
      </c>
      <c r="B22" s="75" t="s">
        <v>519</v>
      </c>
      <c r="C22" s="76">
        <v>10</v>
      </c>
      <c r="D22" s="76">
        <v>10</v>
      </c>
      <c r="E22" s="77">
        <v>0</v>
      </c>
      <c r="F22" s="80"/>
      <c r="G22" s="80"/>
      <c r="H22" s="80"/>
      <c r="I22" s="80"/>
      <c r="J22" s="80"/>
      <c r="K22" s="80"/>
      <c r="L22" s="80"/>
      <c r="M22" s="76">
        <v>10</v>
      </c>
      <c r="N22" s="84"/>
    </row>
    <row r="23" ht="22.8" customHeight="1" spans="1:14">
      <c r="A23" s="74" t="s">
        <v>505</v>
      </c>
      <c r="B23" s="75" t="s">
        <v>520</v>
      </c>
      <c r="C23" s="76">
        <v>40</v>
      </c>
      <c r="D23" s="76">
        <v>40</v>
      </c>
      <c r="E23" s="77">
        <v>0</v>
      </c>
      <c r="F23" s="80"/>
      <c r="G23" s="80"/>
      <c r="H23" s="80"/>
      <c r="I23" s="80"/>
      <c r="J23" s="80"/>
      <c r="K23" s="80"/>
      <c r="L23" s="80"/>
      <c r="M23" s="76">
        <v>40</v>
      </c>
      <c r="N23" s="84"/>
    </row>
    <row r="24" ht="22.8" customHeight="1" spans="1:14">
      <c r="A24" s="74" t="s">
        <v>505</v>
      </c>
      <c r="B24" s="75" t="s">
        <v>521</v>
      </c>
      <c r="C24" s="76">
        <v>2</v>
      </c>
      <c r="D24" s="76">
        <v>2</v>
      </c>
      <c r="E24" s="77">
        <v>0</v>
      </c>
      <c r="F24" s="80"/>
      <c r="G24" s="80"/>
      <c r="H24" s="80"/>
      <c r="I24" s="80"/>
      <c r="J24" s="80"/>
      <c r="K24" s="80"/>
      <c r="L24" s="80"/>
      <c r="M24" s="76">
        <v>2</v>
      </c>
      <c r="N24" s="84"/>
    </row>
    <row r="25" ht="22.8" customHeight="1" spans="1:14">
      <c r="A25" s="74" t="s">
        <v>505</v>
      </c>
      <c r="B25" s="75" t="s">
        <v>522</v>
      </c>
      <c r="C25" s="76">
        <v>3</v>
      </c>
      <c r="D25" s="76">
        <v>3</v>
      </c>
      <c r="E25" s="77">
        <v>0</v>
      </c>
      <c r="F25" s="80"/>
      <c r="G25" s="80"/>
      <c r="H25" s="80"/>
      <c r="I25" s="80"/>
      <c r="J25" s="80"/>
      <c r="K25" s="80"/>
      <c r="L25" s="80"/>
      <c r="M25" s="76">
        <v>3</v>
      </c>
      <c r="N25" s="84"/>
    </row>
    <row r="26" ht="22.8" customHeight="1" spans="1:14">
      <c r="A26" s="74" t="s">
        <v>505</v>
      </c>
      <c r="B26" s="75" t="s">
        <v>523</v>
      </c>
      <c r="C26" s="76">
        <v>4</v>
      </c>
      <c r="D26" s="76">
        <v>4</v>
      </c>
      <c r="E26" s="77">
        <v>0</v>
      </c>
      <c r="F26" s="80"/>
      <c r="G26" s="80"/>
      <c r="H26" s="80"/>
      <c r="I26" s="80"/>
      <c r="J26" s="80"/>
      <c r="K26" s="80"/>
      <c r="L26" s="80"/>
      <c r="M26" s="76">
        <v>4</v>
      </c>
      <c r="N26" s="84"/>
    </row>
    <row r="27" ht="22.8" customHeight="1" spans="1:14">
      <c r="A27" s="74" t="s">
        <v>505</v>
      </c>
      <c r="B27" s="75" t="s">
        <v>524</v>
      </c>
      <c r="C27" s="76">
        <v>15</v>
      </c>
      <c r="D27" s="76">
        <v>15</v>
      </c>
      <c r="E27" s="77">
        <v>0</v>
      </c>
      <c r="F27" s="81"/>
      <c r="G27" s="81"/>
      <c r="H27" s="81"/>
      <c r="I27" s="81"/>
      <c r="J27" s="81"/>
      <c r="K27" s="81"/>
      <c r="L27" s="81"/>
      <c r="M27" s="76">
        <v>15</v>
      </c>
      <c r="N27" s="8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5"/>
  <sheetViews>
    <sheetView tabSelected="1" zoomScale="130" zoomScaleNormal="130" workbookViewId="0">
      <pane ySplit="5" topLeftCell="A137" activePane="bottomLeft" state="frozen"/>
      <selection/>
      <selection pane="bottomLeft" activeCell="D137" sqref="D137:D150"/>
    </sheetView>
  </sheetViews>
  <sheetFormatPr defaultColWidth="10" defaultRowHeight="13.5"/>
  <cols>
    <col min="1" max="1" width="6.78333333333333" style="40" customWidth="1"/>
    <col min="2" max="2" width="15.0666666666667" style="40" customWidth="1"/>
    <col min="3" max="3" width="8.55" style="40" customWidth="1"/>
    <col min="4" max="4" width="12.2083333333333" style="40" customWidth="1"/>
    <col min="5" max="5" width="7.45833333333333" style="40" customWidth="1"/>
    <col min="6" max="6" width="13.175" style="40" customWidth="1"/>
    <col min="7" max="7" width="11.2583333333333" style="40" customWidth="1"/>
    <col min="8" max="8" width="11.2416666666667" style="40" customWidth="1"/>
    <col min="9" max="9" width="10.9666666666667" style="40" customWidth="1"/>
    <col min="10" max="10" width="14.4166666666667" style="40" customWidth="1"/>
    <col min="11" max="11" width="8.14166666666667" style="41" customWidth="1"/>
    <col min="12" max="12" width="9.76666666666667" style="41" customWidth="1"/>
    <col min="13" max="13" width="16.825" style="40" customWidth="1"/>
    <col min="14" max="16" width="9.76666666666667" customWidth="1"/>
  </cols>
  <sheetData>
    <row r="1" ht="16.35" customHeight="1" spans="1:13">
      <c r="A1" s="1" t="s">
        <v>525</v>
      </c>
      <c r="B1" s="1"/>
      <c r="C1" s="1"/>
      <c r="D1" s="1"/>
      <c r="E1" s="1"/>
      <c r="F1" s="1"/>
      <c r="G1" s="1"/>
      <c r="H1" s="1"/>
      <c r="I1" s="1"/>
      <c r="J1" s="1"/>
      <c r="K1" s="52"/>
      <c r="L1" s="52"/>
      <c r="M1" s="53" t="s">
        <v>526</v>
      </c>
    </row>
    <row r="2" ht="37.95" customHeight="1" spans="1:13">
      <c r="A2" s="1"/>
      <c r="B2" s="1"/>
      <c r="C2" s="42" t="s">
        <v>28</v>
      </c>
      <c r="D2" s="42"/>
      <c r="E2" s="42"/>
      <c r="F2" s="42"/>
      <c r="G2" s="42"/>
      <c r="H2" s="42"/>
      <c r="I2" s="42"/>
      <c r="J2" s="42"/>
      <c r="K2" s="42"/>
      <c r="L2" s="42"/>
      <c r="M2" s="42"/>
    </row>
    <row r="3" ht="21.55" customHeight="1" spans="1:13">
      <c r="A3" s="43" t="s">
        <v>31</v>
      </c>
      <c r="B3" s="43"/>
      <c r="C3" s="43"/>
      <c r="D3" s="43"/>
      <c r="E3" s="43"/>
      <c r="F3" s="43"/>
      <c r="G3" s="43"/>
      <c r="H3" s="43"/>
      <c r="I3" s="43"/>
      <c r="J3" s="43"/>
      <c r="K3" s="54"/>
      <c r="L3" s="54" t="s">
        <v>32</v>
      </c>
      <c r="M3" s="31"/>
    </row>
    <row r="4" ht="33.6" customHeight="1" spans="1:13">
      <c r="A4" s="4" t="s">
        <v>240</v>
      </c>
      <c r="B4" s="4" t="s">
        <v>527</v>
      </c>
      <c r="C4" s="4" t="s">
        <v>528</v>
      </c>
      <c r="D4" s="4" t="s">
        <v>529</v>
      </c>
      <c r="E4" s="4" t="s">
        <v>530</v>
      </c>
      <c r="F4" s="4"/>
      <c r="G4" s="4"/>
      <c r="H4" s="4"/>
      <c r="I4" s="4"/>
      <c r="J4" s="4"/>
      <c r="K4" s="4"/>
      <c r="L4" s="4"/>
      <c r="M4" s="4"/>
    </row>
    <row r="5" ht="36.2" customHeight="1" spans="1:13">
      <c r="A5" s="4"/>
      <c r="B5" s="4"/>
      <c r="C5" s="4"/>
      <c r="D5" s="4"/>
      <c r="E5" s="4" t="s">
        <v>531</v>
      </c>
      <c r="F5" s="4" t="s">
        <v>532</v>
      </c>
      <c r="G5" s="4" t="s">
        <v>533</v>
      </c>
      <c r="H5" s="4" t="s">
        <v>534</v>
      </c>
      <c r="I5" s="4" t="s">
        <v>535</v>
      </c>
      <c r="J5" s="4" t="s">
        <v>536</v>
      </c>
      <c r="K5" s="4" t="s">
        <v>537</v>
      </c>
      <c r="L5" s="4" t="s">
        <v>538</v>
      </c>
      <c r="M5" s="4" t="s">
        <v>539</v>
      </c>
    </row>
    <row r="6" ht="18.1" customHeight="1" spans="1:13">
      <c r="A6" s="44" t="s">
        <v>2</v>
      </c>
      <c r="B6" s="44" t="s">
        <v>4</v>
      </c>
      <c r="C6" s="45">
        <f>SUM(C7:C204)</f>
        <v>6145.26</v>
      </c>
      <c r="D6" s="46"/>
      <c r="E6" s="46"/>
      <c r="F6" s="46"/>
      <c r="G6" s="46"/>
      <c r="H6" s="46"/>
      <c r="I6" s="46"/>
      <c r="J6" s="46"/>
      <c r="K6" s="55"/>
      <c r="L6" s="55"/>
      <c r="M6" s="46"/>
    </row>
    <row r="7" ht="39.65" customHeight="1" spans="1:13">
      <c r="A7" s="5" t="s">
        <v>156</v>
      </c>
      <c r="B7" s="5" t="s">
        <v>540</v>
      </c>
      <c r="C7" s="6">
        <v>914</v>
      </c>
      <c r="D7" s="5" t="s">
        <v>541</v>
      </c>
      <c r="E7" s="47" t="s">
        <v>542</v>
      </c>
      <c r="F7" s="48" t="s">
        <v>543</v>
      </c>
      <c r="G7" s="5" t="s">
        <v>517</v>
      </c>
      <c r="H7" s="9" t="s">
        <v>544</v>
      </c>
      <c r="I7" s="5" t="s">
        <v>517</v>
      </c>
      <c r="J7" s="5" t="s">
        <v>545</v>
      </c>
      <c r="K7" s="16" t="s">
        <v>546</v>
      </c>
      <c r="L7" s="16" t="s">
        <v>547</v>
      </c>
      <c r="M7" s="5"/>
    </row>
    <row r="8" ht="39.65" customHeight="1" spans="1:13">
      <c r="A8" s="5"/>
      <c r="B8" s="5"/>
      <c r="C8" s="6"/>
      <c r="D8" s="5"/>
      <c r="E8" s="47"/>
      <c r="F8" s="49"/>
      <c r="G8" s="5" t="s">
        <v>548</v>
      </c>
      <c r="H8" s="50">
        <v>10</v>
      </c>
      <c r="I8" s="5" t="s">
        <v>548</v>
      </c>
      <c r="J8" s="5" t="s">
        <v>545</v>
      </c>
      <c r="K8" s="16" t="s">
        <v>546</v>
      </c>
      <c r="L8" s="16" t="s">
        <v>547</v>
      </c>
      <c r="M8" s="5"/>
    </row>
    <row r="9" ht="28" customHeight="1" spans="1:13">
      <c r="A9" s="5"/>
      <c r="B9" s="5"/>
      <c r="C9" s="6"/>
      <c r="D9" s="5"/>
      <c r="E9" s="47"/>
      <c r="F9" s="51"/>
      <c r="G9" s="5" t="s">
        <v>522</v>
      </c>
      <c r="H9" s="50">
        <v>3</v>
      </c>
      <c r="I9" s="5" t="s">
        <v>522</v>
      </c>
      <c r="J9" s="5" t="s">
        <v>545</v>
      </c>
      <c r="K9" s="16" t="s">
        <v>546</v>
      </c>
      <c r="L9" s="16" t="s">
        <v>547</v>
      </c>
      <c r="M9" s="5"/>
    </row>
    <row r="10" ht="24.4" customHeight="1" spans="1:13">
      <c r="A10" s="5"/>
      <c r="B10" s="5"/>
      <c r="C10" s="6"/>
      <c r="D10" s="5"/>
      <c r="E10" s="47"/>
      <c r="F10" s="47" t="s">
        <v>549</v>
      </c>
      <c r="G10" s="5"/>
      <c r="H10" s="5"/>
      <c r="I10" s="5"/>
      <c r="J10" s="5"/>
      <c r="K10" s="16"/>
      <c r="L10" s="16"/>
      <c r="M10" s="5"/>
    </row>
    <row r="11" ht="24.4" customHeight="1" spans="1:13">
      <c r="A11" s="5"/>
      <c r="B11" s="5"/>
      <c r="C11" s="6"/>
      <c r="D11" s="5"/>
      <c r="E11" s="47"/>
      <c r="F11" s="47" t="s">
        <v>550</v>
      </c>
      <c r="G11" s="5"/>
      <c r="H11" s="5"/>
      <c r="I11" s="5"/>
      <c r="J11" s="5"/>
      <c r="K11" s="16"/>
      <c r="L11" s="16"/>
      <c r="M11" s="5"/>
    </row>
    <row r="12" ht="69.85" customHeight="1" spans="1:13">
      <c r="A12" s="5"/>
      <c r="B12" s="5"/>
      <c r="C12" s="6"/>
      <c r="D12" s="5"/>
      <c r="E12" s="47" t="s">
        <v>551</v>
      </c>
      <c r="F12" s="47" t="s">
        <v>552</v>
      </c>
      <c r="G12" s="5" t="s">
        <v>553</v>
      </c>
      <c r="H12" s="5" t="s">
        <v>554</v>
      </c>
      <c r="I12" s="5" t="s">
        <v>555</v>
      </c>
      <c r="J12" s="5" t="s">
        <v>556</v>
      </c>
      <c r="K12" s="16" t="s">
        <v>557</v>
      </c>
      <c r="L12" s="16" t="s">
        <v>558</v>
      </c>
      <c r="M12" s="5"/>
    </row>
    <row r="13" ht="69.85" customHeight="1" spans="1:13">
      <c r="A13" s="5"/>
      <c r="B13" s="5"/>
      <c r="C13" s="6"/>
      <c r="D13" s="5"/>
      <c r="E13" s="47"/>
      <c r="F13" s="47" t="s">
        <v>559</v>
      </c>
      <c r="G13" s="5" t="s">
        <v>560</v>
      </c>
      <c r="H13" s="5" t="s">
        <v>561</v>
      </c>
      <c r="I13" s="5" t="s">
        <v>562</v>
      </c>
      <c r="J13" s="5" t="s">
        <v>563</v>
      </c>
      <c r="K13" s="16" t="s">
        <v>564</v>
      </c>
      <c r="L13" s="16" t="s">
        <v>565</v>
      </c>
      <c r="M13" s="5"/>
    </row>
    <row r="14" ht="69.85" customHeight="1" spans="1:13">
      <c r="A14" s="5"/>
      <c r="B14" s="5"/>
      <c r="C14" s="6"/>
      <c r="D14" s="5"/>
      <c r="E14" s="47"/>
      <c r="F14" s="47"/>
      <c r="G14" s="5" t="s">
        <v>566</v>
      </c>
      <c r="H14" s="5" t="s">
        <v>561</v>
      </c>
      <c r="I14" s="5" t="s">
        <v>567</v>
      </c>
      <c r="J14" s="5" t="s">
        <v>563</v>
      </c>
      <c r="K14" s="16" t="s">
        <v>564</v>
      </c>
      <c r="L14" s="16" t="s">
        <v>565</v>
      </c>
      <c r="M14" s="5"/>
    </row>
    <row r="15" ht="59.5" customHeight="1" spans="1:13">
      <c r="A15" s="5"/>
      <c r="B15" s="5"/>
      <c r="C15" s="6"/>
      <c r="D15" s="5"/>
      <c r="E15" s="47"/>
      <c r="F15" s="47" t="s">
        <v>568</v>
      </c>
      <c r="G15" s="5" t="s">
        <v>569</v>
      </c>
      <c r="H15" s="5" t="s">
        <v>570</v>
      </c>
      <c r="I15" s="5" t="s">
        <v>569</v>
      </c>
      <c r="J15" s="5" t="s">
        <v>571</v>
      </c>
      <c r="K15" s="16"/>
      <c r="L15" s="16" t="s">
        <v>572</v>
      </c>
      <c r="M15" s="5"/>
    </row>
    <row r="16" ht="24.4" customHeight="1" spans="1:13">
      <c r="A16" s="5"/>
      <c r="B16" s="5"/>
      <c r="C16" s="6"/>
      <c r="D16" s="5"/>
      <c r="E16" s="47" t="s">
        <v>573</v>
      </c>
      <c r="F16" s="47" t="s">
        <v>574</v>
      </c>
      <c r="G16" s="5"/>
      <c r="H16" s="5"/>
      <c r="I16" s="5"/>
      <c r="J16" s="5"/>
      <c r="K16" s="16"/>
      <c r="L16" s="16"/>
      <c r="M16" s="5"/>
    </row>
    <row r="17" ht="39.65" customHeight="1" spans="1:13">
      <c r="A17" s="5"/>
      <c r="B17" s="5"/>
      <c r="C17" s="6"/>
      <c r="D17" s="5"/>
      <c r="E17" s="47"/>
      <c r="F17" s="47" t="s">
        <v>575</v>
      </c>
      <c r="G17" s="5" t="s">
        <v>576</v>
      </c>
      <c r="H17" s="5" t="s">
        <v>577</v>
      </c>
      <c r="I17" s="5" t="s">
        <v>576</v>
      </c>
      <c r="J17" s="5" t="s">
        <v>578</v>
      </c>
      <c r="K17" s="16"/>
      <c r="L17" s="16" t="s">
        <v>572</v>
      </c>
      <c r="M17" s="5"/>
    </row>
    <row r="18" ht="39.65" customHeight="1" spans="1:13">
      <c r="A18" s="5"/>
      <c r="B18" s="5"/>
      <c r="C18" s="6"/>
      <c r="D18" s="5"/>
      <c r="E18" s="47"/>
      <c r="F18" s="47"/>
      <c r="G18" s="5" t="s">
        <v>579</v>
      </c>
      <c r="H18" s="5" t="s">
        <v>577</v>
      </c>
      <c r="I18" s="5" t="s">
        <v>579</v>
      </c>
      <c r="J18" s="5" t="s">
        <v>578</v>
      </c>
      <c r="K18" s="16"/>
      <c r="L18" s="16" t="s">
        <v>572</v>
      </c>
      <c r="M18" s="5"/>
    </row>
    <row r="19" ht="24.4" customHeight="1" spans="1:13">
      <c r="A19" s="5"/>
      <c r="B19" s="5"/>
      <c r="C19" s="6"/>
      <c r="D19" s="5"/>
      <c r="E19" s="47"/>
      <c r="F19" s="47" t="s">
        <v>580</v>
      </c>
      <c r="G19" s="5"/>
      <c r="H19" s="5"/>
      <c r="I19" s="5"/>
      <c r="J19" s="5"/>
      <c r="K19" s="16"/>
      <c r="L19" s="16"/>
      <c r="M19" s="5"/>
    </row>
    <row r="20" ht="39.65" customHeight="1" spans="1:13">
      <c r="A20" s="5"/>
      <c r="B20" s="5"/>
      <c r="C20" s="6"/>
      <c r="D20" s="5"/>
      <c r="E20" s="47"/>
      <c r="F20" s="47" t="s">
        <v>581</v>
      </c>
      <c r="G20" s="5" t="s">
        <v>582</v>
      </c>
      <c r="H20" s="5" t="s">
        <v>583</v>
      </c>
      <c r="I20" s="5" t="s">
        <v>582</v>
      </c>
      <c r="J20" s="5" t="s">
        <v>578</v>
      </c>
      <c r="K20" s="16"/>
      <c r="L20" s="16" t="s">
        <v>572</v>
      </c>
      <c r="M20" s="5"/>
    </row>
    <row r="21" ht="100.05" customHeight="1" spans="1:13">
      <c r="A21" s="5"/>
      <c r="B21" s="5"/>
      <c r="C21" s="6"/>
      <c r="D21" s="5"/>
      <c r="E21" s="47" t="s">
        <v>584</v>
      </c>
      <c r="F21" s="47" t="s">
        <v>585</v>
      </c>
      <c r="G21" s="5" t="s">
        <v>586</v>
      </c>
      <c r="H21" s="5" t="s">
        <v>561</v>
      </c>
      <c r="I21" s="5" t="s">
        <v>586</v>
      </c>
      <c r="J21" s="5" t="s">
        <v>587</v>
      </c>
      <c r="K21" s="16" t="s">
        <v>564</v>
      </c>
      <c r="L21" s="16" t="s">
        <v>565</v>
      </c>
      <c r="M21" s="5"/>
    </row>
    <row r="22" ht="39.65" customHeight="1" spans="1:13">
      <c r="A22" s="5" t="s">
        <v>156</v>
      </c>
      <c r="B22" s="5" t="s">
        <v>588</v>
      </c>
      <c r="C22" s="6">
        <v>3185.8</v>
      </c>
      <c r="D22" s="5" t="s">
        <v>589</v>
      </c>
      <c r="E22" s="47" t="s">
        <v>542</v>
      </c>
      <c r="F22" s="48" t="s">
        <v>543</v>
      </c>
      <c r="G22" s="5" t="s">
        <v>590</v>
      </c>
      <c r="H22" s="5" t="s">
        <v>591</v>
      </c>
      <c r="I22" s="5" t="s">
        <v>590</v>
      </c>
      <c r="J22" s="5" t="s">
        <v>545</v>
      </c>
      <c r="K22" s="16" t="s">
        <v>546</v>
      </c>
      <c r="L22" s="16" t="s">
        <v>547</v>
      </c>
      <c r="M22" s="5"/>
    </row>
    <row r="23" ht="39.65" customHeight="1" spans="1:13">
      <c r="A23" s="5"/>
      <c r="B23" s="5"/>
      <c r="C23" s="6"/>
      <c r="D23" s="5"/>
      <c r="E23" s="47"/>
      <c r="F23" s="49"/>
      <c r="G23" s="5" t="s">
        <v>521</v>
      </c>
      <c r="H23" s="9">
        <v>2</v>
      </c>
      <c r="I23" s="5" t="s">
        <v>521</v>
      </c>
      <c r="J23" s="5" t="s">
        <v>545</v>
      </c>
      <c r="K23" s="16" t="s">
        <v>546</v>
      </c>
      <c r="L23" s="16" t="s">
        <v>547</v>
      </c>
      <c r="M23" s="5"/>
    </row>
    <row r="24" ht="24.4" customHeight="1" spans="1:13">
      <c r="A24" s="5"/>
      <c r="B24" s="5"/>
      <c r="C24" s="6"/>
      <c r="D24" s="5"/>
      <c r="E24" s="47"/>
      <c r="F24" s="49"/>
      <c r="G24" s="5" t="s">
        <v>523</v>
      </c>
      <c r="H24" s="9">
        <v>4</v>
      </c>
      <c r="I24" s="5" t="s">
        <v>523</v>
      </c>
      <c r="J24" s="5" t="s">
        <v>545</v>
      </c>
      <c r="K24" s="16" t="s">
        <v>546</v>
      </c>
      <c r="L24" s="16" t="s">
        <v>547</v>
      </c>
      <c r="M24" s="5"/>
    </row>
    <row r="25" ht="24.4" customHeight="1" spans="1:13">
      <c r="A25" s="5"/>
      <c r="B25" s="5"/>
      <c r="C25" s="6"/>
      <c r="D25" s="5"/>
      <c r="E25" s="47"/>
      <c r="F25" s="51"/>
      <c r="G25" s="5" t="s">
        <v>524</v>
      </c>
      <c r="H25" s="9">
        <v>15</v>
      </c>
      <c r="I25" s="5" t="s">
        <v>524</v>
      </c>
      <c r="J25" s="5" t="s">
        <v>545</v>
      </c>
      <c r="K25" s="16" t="s">
        <v>546</v>
      </c>
      <c r="L25" s="16" t="s">
        <v>547</v>
      </c>
      <c r="M25" s="5"/>
    </row>
    <row r="26" ht="24.4" customHeight="1" spans="1:13">
      <c r="A26" s="5"/>
      <c r="B26" s="5"/>
      <c r="C26" s="6"/>
      <c r="D26" s="5"/>
      <c r="E26" s="47"/>
      <c r="F26" s="47" t="s">
        <v>549</v>
      </c>
      <c r="G26" s="5"/>
      <c r="H26" s="5">
        <f>SUM(H23:H25)</f>
        <v>21</v>
      </c>
      <c r="I26" s="5"/>
      <c r="J26" s="5"/>
      <c r="K26" s="16"/>
      <c r="L26" s="16"/>
      <c r="M26" s="5"/>
    </row>
    <row r="27" ht="24.4" customHeight="1" spans="1:13">
      <c r="A27" s="5"/>
      <c r="B27" s="5"/>
      <c r="C27" s="6"/>
      <c r="D27" s="5"/>
      <c r="E27" s="47"/>
      <c r="F27" s="47" t="s">
        <v>550</v>
      </c>
      <c r="G27" s="5"/>
      <c r="H27" s="5"/>
      <c r="I27" s="5"/>
      <c r="J27" s="5"/>
      <c r="K27" s="16"/>
      <c r="L27" s="16"/>
      <c r="M27" s="5"/>
    </row>
    <row r="28" ht="69.85" customHeight="1" spans="1:13">
      <c r="A28" s="5"/>
      <c r="B28" s="5"/>
      <c r="C28" s="6"/>
      <c r="D28" s="5"/>
      <c r="E28" s="47" t="s">
        <v>551</v>
      </c>
      <c r="F28" s="47" t="s">
        <v>552</v>
      </c>
      <c r="G28" s="5" t="s">
        <v>592</v>
      </c>
      <c r="H28" s="5" t="s">
        <v>593</v>
      </c>
      <c r="I28" s="5" t="s">
        <v>592</v>
      </c>
      <c r="J28" s="5" t="s">
        <v>556</v>
      </c>
      <c r="K28" s="16" t="s">
        <v>594</v>
      </c>
      <c r="L28" s="16" t="s">
        <v>558</v>
      </c>
      <c r="M28" s="5"/>
    </row>
    <row r="29" ht="69.85" customHeight="1" spans="1:13">
      <c r="A29" s="5"/>
      <c r="B29" s="5"/>
      <c r="C29" s="6"/>
      <c r="D29" s="5"/>
      <c r="E29" s="47"/>
      <c r="F29" s="47"/>
      <c r="G29" s="5" t="s">
        <v>595</v>
      </c>
      <c r="H29" s="5" t="s">
        <v>596</v>
      </c>
      <c r="I29" s="5" t="s">
        <v>595</v>
      </c>
      <c r="J29" s="5" t="s">
        <v>556</v>
      </c>
      <c r="K29" s="16" t="s">
        <v>594</v>
      </c>
      <c r="L29" s="16" t="s">
        <v>558</v>
      </c>
      <c r="M29" s="5"/>
    </row>
    <row r="30" ht="69.85" customHeight="1" spans="1:13">
      <c r="A30" s="5"/>
      <c r="B30" s="5"/>
      <c r="C30" s="6"/>
      <c r="D30" s="5"/>
      <c r="E30" s="47"/>
      <c r="F30" s="47"/>
      <c r="G30" s="5" t="s">
        <v>597</v>
      </c>
      <c r="H30" s="5" t="s">
        <v>598</v>
      </c>
      <c r="I30" s="5" t="s">
        <v>599</v>
      </c>
      <c r="J30" s="5" t="s">
        <v>556</v>
      </c>
      <c r="K30" s="16" t="s">
        <v>600</v>
      </c>
      <c r="L30" s="16" t="s">
        <v>558</v>
      </c>
      <c r="M30" s="5"/>
    </row>
    <row r="31" ht="69.85" customHeight="1" spans="1:13">
      <c r="A31" s="5"/>
      <c r="B31" s="5"/>
      <c r="C31" s="6"/>
      <c r="D31" s="5"/>
      <c r="E31" s="47"/>
      <c r="F31" s="47"/>
      <c r="G31" s="5" t="s">
        <v>601</v>
      </c>
      <c r="H31" s="5" t="s">
        <v>602</v>
      </c>
      <c r="I31" s="5" t="s">
        <v>603</v>
      </c>
      <c r="J31" s="5" t="s">
        <v>556</v>
      </c>
      <c r="K31" s="16" t="s">
        <v>594</v>
      </c>
      <c r="L31" s="16" t="s">
        <v>558</v>
      </c>
      <c r="M31" s="5"/>
    </row>
    <row r="32" ht="69.85" customHeight="1" spans="1:13">
      <c r="A32" s="5"/>
      <c r="B32" s="5"/>
      <c r="C32" s="6"/>
      <c r="D32" s="5"/>
      <c r="E32" s="47"/>
      <c r="F32" s="47"/>
      <c r="G32" s="5" t="s">
        <v>604</v>
      </c>
      <c r="H32" s="5" t="s">
        <v>605</v>
      </c>
      <c r="I32" s="5" t="s">
        <v>606</v>
      </c>
      <c r="J32" s="5" t="s">
        <v>556</v>
      </c>
      <c r="K32" s="16" t="s">
        <v>594</v>
      </c>
      <c r="L32" s="16" t="s">
        <v>558</v>
      </c>
      <c r="M32" s="5"/>
    </row>
    <row r="33" ht="69.85" customHeight="1" spans="1:13">
      <c r="A33" s="5"/>
      <c r="B33" s="5"/>
      <c r="C33" s="6"/>
      <c r="D33" s="5"/>
      <c r="E33" s="47"/>
      <c r="F33" s="47"/>
      <c r="G33" s="5" t="s">
        <v>607</v>
      </c>
      <c r="H33" s="5" t="s">
        <v>608</v>
      </c>
      <c r="I33" s="5" t="s">
        <v>609</v>
      </c>
      <c r="J33" s="5" t="s">
        <v>556</v>
      </c>
      <c r="K33" s="16" t="s">
        <v>594</v>
      </c>
      <c r="L33" s="16" t="s">
        <v>558</v>
      </c>
      <c r="M33" s="5"/>
    </row>
    <row r="34" ht="69.85" customHeight="1" spans="1:13">
      <c r="A34" s="5"/>
      <c r="B34" s="5"/>
      <c r="C34" s="6"/>
      <c r="D34" s="5"/>
      <c r="E34" s="47"/>
      <c r="F34" s="47" t="s">
        <v>559</v>
      </c>
      <c r="G34" s="5" t="s">
        <v>610</v>
      </c>
      <c r="H34" s="5" t="s">
        <v>611</v>
      </c>
      <c r="I34" s="5" t="s">
        <v>610</v>
      </c>
      <c r="J34" s="5" t="s">
        <v>563</v>
      </c>
      <c r="K34" s="16" t="s">
        <v>564</v>
      </c>
      <c r="L34" s="16" t="s">
        <v>565</v>
      </c>
      <c r="M34" s="5"/>
    </row>
    <row r="35" ht="69.85" customHeight="1" spans="1:13">
      <c r="A35" s="5"/>
      <c r="B35" s="5"/>
      <c r="C35" s="6"/>
      <c r="D35" s="5"/>
      <c r="E35" s="47"/>
      <c r="F35" s="47"/>
      <c r="G35" s="5" t="s">
        <v>612</v>
      </c>
      <c r="H35" s="5" t="s">
        <v>613</v>
      </c>
      <c r="I35" s="5" t="s">
        <v>612</v>
      </c>
      <c r="J35" s="5" t="s">
        <v>563</v>
      </c>
      <c r="K35" s="16" t="s">
        <v>564</v>
      </c>
      <c r="L35" s="16" t="s">
        <v>558</v>
      </c>
      <c r="M35" s="5"/>
    </row>
    <row r="36" ht="69.85" customHeight="1" spans="1:13">
      <c r="A36" s="5"/>
      <c r="B36" s="5"/>
      <c r="C36" s="6"/>
      <c r="D36" s="5"/>
      <c r="E36" s="47"/>
      <c r="F36" s="47"/>
      <c r="G36" s="5" t="s">
        <v>614</v>
      </c>
      <c r="H36" s="5" t="s">
        <v>615</v>
      </c>
      <c r="I36" s="5" t="s">
        <v>614</v>
      </c>
      <c r="J36" s="5" t="s">
        <v>563</v>
      </c>
      <c r="K36" s="16" t="s">
        <v>564</v>
      </c>
      <c r="L36" s="16" t="s">
        <v>565</v>
      </c>
      <c r="M36" s="5"/>
    </row>
    <row r="37" ht="59.5" customHeight="1" spans="1:13">
      <c r="A37" s="5"/>
      <c r="B37" s="5"/>
      <c r="C37" s="6"/>
      <c r="D37" s="5"/>
      <c r="E37" s="47"/>
      <c r="F37" s="47" t="s">
        <v>568</v>
      </c>
      <c r="G37" s="5" t="s">
        <v>569</v>
      </c>
      <c r="H37" s="5" t="s">
        <v>616</v>
      </c>
      <c r="I37" s="5" t="s">
        <v>569</v>
      </c>
      <c r="J37" s="5" t="s">
        <v>571</v>
      </c>
      <c r="K37" s="16"/>
      <c r="L37" s="16" t="s">
        <v>572</v>
      </c>
      <c r="M37" s="5"/>
    </row>
    <row r="38" ht="24.4" customHeight="1" spans="1:13">
      <c r="A38" s="5"/>
      <c r="B38" s="5"/>
      <c r="C38" s="6"/>
      <c r="D38" s="5"/>
      <c r="E38" s="47" t="s">
        <v>573</v>
      </c>
      <c r="F38" s="47" t="s">
        <v>574</v>
      </c>
      <c r="G38" s="5"/>
      <c r="H38" s="5"/>
      <c r="I38" s="5"/>
      <c r="J38" s="5"/>
      <c r="K38" s="16"/>
      <c r="L38" s="16"/>
      <c r="M38" s="5"/>
    </row>
    <row r="39" ht="29.3" customHeight="1" spans="1:13">
      <c r="A39" s="5"/>
      <c r="B39" s="5"/>
      <c r="C39" s="6"/>
      <c r="D39" s="5"/>
      <c r="E39" s="47"/>
      <c r="F39" s="47" t="s">
        <v>575</v>
      </c>
      <c r="G39" s="5" t="s">
        <v>617</v>
      </c>
      <c r="H39" s="5" t="s">
        <v>618</v>
      </c>
      <c r="I39" s="5" t="s">
        <v>617</v>
      </c>
      <c r="J39" s="5" t="s">
        <v>619</v>
      </c>
      <c r="K39" s="16"/>
      <c r="L39" s="16" t="s">
        <v>572</v>
      </c>
      <c r="M39" s="5"/>
    </row>
    <row r="40" ht="29.3" customHeight="1" spans="1:13">
      <c r="A40" s="5"/>
      <c r="B40" s="5"/>
      <c r="C40" s="6"/>
      <c r="D40" s="5"/>
      <c r="E40" s="47"/>
      <c r="F40" s="47"/>
      <c r="G40" s="5" t="s">
        <v>620</v>
      </c>
      <c r="H40" s="5" t="s">
        <v>583</v>
      </c>
      <c r="I40" s="5" t="s">
        <v>620</v>
      </c>
      <c r="J40" s="5" t="s">
        <v>621</v>
      </c>
      <c r="K40" s="16"/>
      <c r="L40" s="16" t="s">
        <v>572</v>
      </c>
      <c r="M40" s="5"/>
    </row>
    <row r="41" ht="24.4" customHeight="1" spans="1:13">
      <c r="A41" s="5"/>
      <c r="B41" s="5"/>
      <c r="C41" s="6"/>
      <c r="D41" s="5"/>
      <c r="E41" s="47"/>
      <c r="F41" s="47" t="s">
        <v>580</v>
      </c>
      <c r="G41" s="5"/>
      <c r="H41" s="5"/>
      <c r="I41" s="5"/>
      <c r="J41" s="5"/>
      <c r="K41" s="16"/>
      <c r="L41" s="16"/>
      <c r="M41" s="5"/>
    </row>
    <row r="42" ht="29.3" customHeight="1" spans="1:13">
      <c r="A42" s="5"/>
      <c r="B42" s="5"/>
      <c r="C42" s="6"/>
      <c r="D42" s="5"/>
      <c r="E42" s="47"/>
      <c r="F42" s="47" t="s">
        <v>581</v>
      </c>
      <c r="G42" s="5" t="s">
        <v>622</v>
      </c>
      <c r="H42" s="5" t="s">
        <v>583</v>
      </c>
      <c r="I42" s="5" t="s">
        <v>622</v>
      </c>
      <c r="J42" s="5" t="s">
        <v>623</v>
      </c>
      <c r="K42" s="16"/>
      <c r="L42" s="16" t="s">
        <v>572</v>
      </c>
      <c r="M42" s="5"/>
    </row>
    <row r="43" ht="100.05" customHeight="1" spans="1:13">
      <c r="A43" s="5"/>
      <c r="B43" s="5"/>
      <c r="C43" s="6"/>
      <c r="D43" s="5"/>
      <c r="E43" s="47" t="s">
        <v>584</v>
      </c>
      <c r="F43" s="47" t="s">
        <v>585</v>
      </c>
      <c r="G43" s="5" t="s">
        <v>624</v>
      </c>
      <c r="H43" s="5" t="s">
        <v>561</v>
      </c>
      <c r="I43" s="5" t="s">
        <v>624</v>
      </c>
      <c r="J43" s="5" t="s">
        <v>587</v>
      </c>
      <c r="K43" s="16" t="s">
        <v>564</v>
      </c>
      <c r="L43" s="16" t="s">
        <v>565</v>
      </c>
      <c r="M43" s="5"/>
    </row>
    <row r="44" ht="39.65" customHeight="1" spans="1:13">
      <c r="A44" s="5" t="s">
        <v>156</v>
      </c>
      <c r="B44" s="5" t="s">
        <v>625</v>
      </c>
      <c r="C44" s="6">
        <v>201.6</v>
      </c>
      <c r="D44" s="5" t="s">
        <v>626</v>
      </c>
      <c r="E44" s="47" t="s">
        <v>542</v>
      </c>
      <c r="F44" s="47" t="s">
        <v>543</v>
      </c>
      <c r="G44" s="5" t="s">
        <v>627</v>
      </c>
      <c r="H44" s="5" t="s">
        <v>628</v>
      </c>
      <c r="I44" s="5" t="s">
        <v>627</v>
      </c>
      <c r="J44" s="5" t="s">
        <v>545</v>
      </c>
      <c r="K44" s="16" t="s">
        <v>546</v>
      </c>
      <c r="L44" s="16" t="s">
        <v>558</v>
      </c>
      <c r="M44" s="5"/>
    </row>
    <row r="45" ht="24.4" customHeight="1" spans="1:13">
      <c r="A45" s="5"/>
      <c r="B45" s="5"/>
      <c r="C45" s="6"/>
      <c r="D45" s="5"/>
      <c r="E45" s="47"/>
      <c r="F45" s="47" t="s">
        <v>549</v>
      </c>
      <c r="G45" s="5"/>
      <c r="H45" s="5"/>
      <c r="I45" s="5"/>
      <c r="J45" s="5"/>
      <c r="K45" s="16"/>
      <c r="L45" s="16"/>
      <c r="M45" s="5"/>
    </row>
    <row r="46" ht="24.4" customHeight="1" spans="1:13">
      <c r="A46" s="5"/>
      <c r="B46" s="5"/>
      <c r="C46" s="6"/>
      <c r="D46" s="5"/>
      <c r="E46" s="47"/>
      <c r="F46" s="47" t="s">
        <v>550</v>
      </c>
      <c r="G46" s="5"/>
      <c r="H46" s="5"/>
      <c r="I46" s="5"/>
      <c r="J46" s="5"/>
      <c r="K46" s="16"/>
      <c r="L46" s="16"/>
      <c r="M46" s="5"/>
    </row>
    <row r="47" ht="69.85" customHeight="1" spans="1:13">
      <c r="A47" s="5"/>
      <c r="B47" s="5"/>
      <c r="C47" s="6"/>
      <c r="D47" s="5"/>
      <c r="E47" s="47" t="s">
        <v>551</v>
      </c>
      <c r="F47" s="47" t="s">
        <v>552</v>
      </c>
      <c r="G47" s="5" t="s">
        <v>629</v>
      </c>
      <c r="H47" s="5" t="s">
        <v>613</v>
      </c>
      <c r="I47" s="5" t="s">
        <v>630</v>
      </c>
      <c r="J47" s="5" t="s">
        <v>556</v>
      </c>
      <c r="K47" s="16" t="s">
        <v>594</v>
      </c>
      <c r="L47" s="16" t="s">
        <v>565</v>
      </c>
      <c r="M47" s="5"/>
    </row>
    <row r="48" ht="69.85" customHeight="1" spans="1:13">
      <c r="A48" s="5"/>
      <c r="B48" s="5"/>
      <c r="C48" s="6"/>
      <c r="D48" s="5"/>
      <c r="E48" s="47"/>
      <c r="F48" s="47"/>
      <c r="G48" s="5" t="s">
        <v>631</v>
      </c>
      <c r="H48" s="5" t="s">
        <v>632</v>
      </c>
      <c r="I48" s="5" t="s">
        <v>630</v>
      </c>
      <c r="J48" s="5" t="s">
        <v>556</v>
      </c>
      <c r="K48" s="16" t="s">
        <v>594</v>
      </c>
      <c r="L48" s="16" t="s">
        <v>565</v>
      </c>
      <c r="M48" s="5"/>
    </row>
    <row r="49" ht="69.85" customHeight="1" spans="1:13">
      <c r="A49" s="5"/>
      <c r="B49" s="5"/>
      <c r="C49" s="6"/>
      <c r="D49" s="5"/>
      <c r="E49" s="47"/>
      <c r="F49" s="47" t="s">
        <v>559</v>
      </c>
      <c r="G49" s="5" t="s">
        <v>633</v>
      </c>
      <c r="H49" s="5" t="s">
        <v>613</v>
      </c>
      <c r="I49" s="5" t="s">
        <v>634</v>
      </c>
      <c r="J49" s="5" t="s">
        <v>563</v>
      </c>
      <c r="K49" s="16" t="s">
        <v>564</v>
      </c>
      <c r="L49" s="16" t="s">
        <v>558</v>
      </c>
      <c r="M49" s="5"/>
    </row>
    <row r="50" ht="69.85" customHeight="1" spans="1:13">
      <c r="A50" s="5"/>
      <c r="B50" s="5"/>
      <c r="C50" s="6"/>
      <c r="D50" s="5"/>
      <c r="E50" s="47"/>
      <c r="F50" s="47"/>
      <c r="G50" s="5" t="s">
        <v>635</v>
      </c>
      <c r="H50" s="5" t="s">
        <v>613</v>
      </c>
      <c r="I50" s="5" t="s">
        <v>636</v>
      </c>
      <c r="J50" s="5" t="s">
        <v>563</v>
      </c>
      <c r="K50" s="16" t="s">
        <v>564</v>
      </c>
      <c r="L50" s="16" t="s">
        <v>558</v>
      </c>
      <c r="M50" s="5"/>
    </row>
    <row r="51" ht="59.5" customHeight="1" spans="1:13">
      <c r="A51" s="5"/>
      <c r="B51" s="5"/>
      <c r="C51" s="6"/>
      <c r="D51" s="5"/>
      <c r="E51" s="47"/>
      <c r="F51" s="47" t="s">
        <v>568</v>
      </c>
      <c r="G51" s="5" t="s">
        <v>569</v>
      </c>
      <c r="H51" s="5" t="s">
        <v>616</v>
      </c>
      <c r="I51" s="5" t="s">
        <v>569</v>
      </c>
      <c r="J51" s="5" t="s">
        <v>571</v>
      </c>
      <c r="K51" s="16"/>
      <c r="L51" s="16" t="s">
        <v>572</v>
      </c>
      <c r="M51" s="5"/>
    </row>
    <row r="52" ht="24.4" customHeight="1" spans="1:13">
      <c r="A52" s="5"/>
      <c r="B52" s="5"/>
      <c r="C52" s="6"/>
      <c r="D52" s="5"/>
      <c r="E52" s="47" t="s">
        <v>573</v>
      </c>
      <c r="F52" s="47" t="s">
        <v>574</v>
      </c>
      <c r="G52" s="5"/>
      <c r="H52" s="5"/>
      <c r="I52" s="5"/>
      <c r="J52" s="5"/>
      <c r="K52" s="16"/>
      <c r="L52" s="16"/>
      <c r="M52" s="5"/>
    </row>
    <row r="53" ht="50" customHeight="1" spans="1:13">
      <c r="A53" s="5"/>
      <c r="B53" s="5"/>
      <c r="C53" s="6"/>
      <c r="D53" s="5"/>
      <c r="E53" s="47"/>
      <c r="F53" s="47" t="s">
        <v>575</v>
      </c>
      <c r="G53" s="5" t="s">
        <v>637</v>
      </c>
      <c r="H53" s="5" t="s">
        <v>638</v>
      </c>
      <c r="I53" s="5" t="s">
        <v>637</v>
      </c>
      <c r="J53" s="5" t="s">
        <v>639</v>
      </c>
      <c r="K53" s="16"/>
      <c r="L53" s="16" t="s">
        <v>572</v>
      </c>
      <c r="M53" s="5"/>
    </row>
    <row r="54" ht="24.4" customHeight="1" spans="1:13">
      <c r="A54" s="5"/>
      <c r="B54" s="5"/>
      <c r="C54" s="6"/>
      <c r="D54" s="5"/>
      <c r="E54" s="47"/>
      <c r="F54" s="47" t="s">
        <v>580</v>
      </c>
      <c r="G54" s="5"/>
      <c r="H54" s="5"/>
      <c r="I54" s="5"/>
      <c r="J54" s="5"/>
      <c r="K54" s="16"/>
      <c r="L54" s="16"/>
      <c r="M54" s="5"/>
    </row>
    <row r="55" ht="50" customHeight="1" spans="1:13">
      <c r="A55" s="5"/>
      <c r="B55" s="5"/>
      <c r="C55" s="6"/>
      <c r="D55" s="5"/>
      <c r="E55" s="47"/>
      <c r="F55" s="47" t="s">
        <v>581</v>
      </c>
      <c r="G55" s="5" t="s">
        <v>640</v>
      </c>
      <c r="H55" s="5" t="s">
        <v>638</v>
      </c>
      <c r="I55" s="5" t="s">
        <v>640</v>
      </c>
      <c r="J55" s="5" t="s">
        <v>639</v>
      </c>
      <c r="K55" s="16"/>
      <c r="L55" s="16" t="s">
        <v>572</v>
      </c>
      <c r="M55" s="5"/>
    </row>
    <row r="56" ht="100.05" customHeight="1" spans="1:13">
      <c r="A56" s="5"/>
      <c r="B56" s="5"/>
      <c r="C56" s="6"/>
      <c r="D56" s="5"/>
      <c r="E56" s="47" t="s">
        <v>584</v>
      </c>
      <c r="F56" s="47" t="s">
        <v>585</v>
      </c>
      <c r="G56" s="5" t="s">
        <v>641</v>
      </c>
      <c r="H56" s="5" t="s">
        <v>561</v>
      </c>
      <c r="I56" s="5" t="s">
        <v>641</v>
      </c>
      <c r="J56" s="5" t="s">
        <v>587</v>
      </c>
      <c r="K56" s="16" t="s">
        <v>564</v>
      </c>
      <c r="L56" s="16" t="s">
        <v>565</v>
      </c>
      <c r="M56" s="5"/>
    </row>
    <row r="57" ht="39.65" customHeight="1" spans="1:13">
      <c r="A57" s="5" t="s">
        <v>156</v>
      </c>
      <c r="B57" s="5" t="s">
        <v>642</v>
      </c>
      <c r="C57" s="6">
        <v>193.36</v>
      </c>
      <c r="D57" s="5" t="s">
        <v>643</v>
      </c>
      <c r="E57" s="47" t="s">
        <v>542</v>
      </c>
      <c r="F57" s="47" t="s">
        <v>543</v>
      </c>
      <c r="G57" s="5" t="s">
        <v>644</v>
      </c>
      <c r="H57" s="5">
        <v>193.36</v>
      </c>
      <c r="I57" s="5" t="s">
        <v>644</v>
      </c>
      <c r="J57" s="5" t="s">
        <v>545</v>
      </c>
      <c r="K57" s="16" t="s">
        <v>546</v>
      </c>
      <c r="L57" s="16" t="s">
        <v>547</v>
      </c>
      <c r="M57" s="5"/>
    </row>
    <row r="58" ht="24.4" customHeight="1" spans="1:13">
      <c r="A58" s="5"/>
      <c r="B58" s="5"/>
      <c r="C58" s="6"/>
      <c r="D58" s="5"/>
      <c r="E58" s="47"/>
      <c r="F58" s="47" t="s">
        <v>549</v>
      </c>
      <c r="G58" s="5"/>
      <c r="H58" s="5"/>
      <c r="I58" s="5"/>
      <c r="J58" s="5"/>
      <c r="K58" s="16"/>
      <c r="L58" s="16"/>
      <c r="M58" s="5"/>
    </row>
    <row r="59" ht="24.4" customHeight="1" spans="1:13">
      <c r="A59" s="5"/>
      <c r="B59" s="5"/>
      <c r="C59" s="6"/>
      <c r="D59" s="5"/>
      <c r="E59" s="47"/>
      <c r="F59" s="47" t="s">
        <v>550</v>
      </c>
      <c r="G59" s="5"/>
      <c r="H59" s="5"/>
      <c r="I59" s="5"/>
      <c r="J59" s="5"/>
      <c r="K59" s="16"/>
      <c r="L59" s="16"/>
      <c r="M59" s="5"/>
    </row>
    <row r="60" ht="69.85" customHeight="1" spans="1:13">
      <c r="A60" s="5"/>
      <c r="B60" s="5"/>
      <c r="C60" s="6"/>
      <c r="D60" s="5"/>
      <c r="E60" s="47" t="s">
        <v>551</v>
      </c>
      <c r="F60" s="47" t="s">
        <v>552</v>
      </c>
      <c r="G60" s="5" t="s">
        <v>645</v>
      </c>
      <c r="H60" s="5" t="s">
        <v>646</v>
      </c>
      <c r="I60" s="5" t="s">
        <v>630</v>
      </c>
      <c r="J60" s="5" t="s">
        <v>556</v>
      </c>
      <c r="K60" s="16" t="s">
        <v>594</v>
      </c>
      <c r="L60" s="16" t="s">
        <v>558</v>
      </c>
      <c r="M60" s="5"/>
    </row>
    <row r="61" ht="69.85" customHeight="1" spans="1:13">
      <c r="A61" s="5"/>
      <c r="B61" s="5"/>
      <c r="C61" s="6"/>
      <c r="D61" s="5"/>
      <c r="E61" s="47"/>
      <c r="F61" s="47" t="s">
        <v>559</v>
      </c>
      <c r="G61" s="5" t="s">
        <v>647</v>
      </c>
      <c r="H61" s="5" t="s">
        <v>613</v>
      </c>
      <c r="I61" s="5" t="s">
        <v>566</v>
      </c>
      <c r="J61" s="5" t="s">
        <v>563</v>
      </c>
      <c r="K61" s="16" t="s">
        <v>564</v>
      </c>
      <c r="L61" s="16" t="s">
        <v>558</v>
      </c>
      <c r="M61" s="5"/>
    </row>
    <row r="62" ht="69.85" customHeight="1" spans="1:13">
      <c r="A62" s="5"/>
      <c r="B62" s="5"/>
      <c r="C62" s="6"/>
      <c r="D62" s="5"/>
      <c r="E62" s="47"/>
      <c r="F62" s="47"/>
      <c r="G62" s="5" t="s">
        <v>648</v>
      </c>
      <c r="H62" s="5" t="s">
        <v>613</v>
      </c>
      <c r="I62" s="5" t="s">
        <v>649</v>
      </c>
      <c r="J62" s="5" t="s">
        <v>563</v>
      </c>
      <c r="K62" s="16" t="s">
        <v>564</v>
      </c>
      <c r="L62" s="16" t="s">
        <v>558</v>
      </c>
      <c r="M62" s="5"/>
    </row>
    <row r="63" ht="59.5" customHeight="1" spans="1:13">
      <c r="A63" s="5"/>
      <c r="B63" s="5"/>
      <c r="C63" s="6"/>
      <c r="D63" s="5"/>
      <c r="E63" s="47"/>
      <c r="F63" s="47" t="s">
        <v>568</v>
      </c>
      <c r="G63" s="5" t="s">
        <v>569</v>
      </c>
      <c r="H63" s="5" t="s">
        <v>616</v>
      </c>
      <c r="I63" s="5" t="s">
        <v>569</v>
      </c>
      <c r="J63" s="5" t="s">
        <v>571</v>
      </c>
      <c r="K63" s="16"/>
      <c r="L63" s="16" t="s">
        <v>572</v>
      </c>
      <c r="M63" s="5"/>
    </row>
    <row r="64" ht="24.4" customHeight="1" spans="1:13">
      <c r="A64" s="5"/>
      <c r="B64" s="5"/>
      <c r="C64" s="6"/>
      <c r="D64" s="5"/>
      <c r="E64" s="47" t="s">
        <v>573</v>
      </c>
      <c r="F64" s="47" t="s">
        <v>574</v>
      </c>
      <c r="G64" s="5"/>
      <c r="H64" s="5"/>
      <c r="I64" s="5"/>
      <c r="J64" s="5"/>
      <c r="K64" s="16"/>
      <c r="L64" s="16"/>
      <c r="M64" s="5"/>
    </row>
    <row r="65" ht="39.65" customHeight="1" spans="1:13">
      <c r="A65" s="5"/>
      <c r="B65" s="5"/>
      <c r="C65" s="6"/>
      <c r="D65" s="5"/>
      <c r="E65" s="47"/>
      <c r="F65" s="47" t="s">
        <v>575</v>
      </c>
      <c r="G65" s="5" t="s">
        <v>637</v>
      </c>
      <c r="H65" s="5" t="s">
        <v>650</v>
      </c>
      <c r="I65" s="5" t="s">
        <v>637</v>
      </c>
      <c r="J65" s="5" t="s">
        <v>578</v>
      </c>
      <c r="K65" s="16"/>
      <c r="L65" s="16" t="s">
        <v>572</v>
      </c>
      <c r="M65" s="5"/>
    </row>
    <row r="66" ht="24.4" customHeight="1" spans="1:13">
      <c r="A66" s="5"/>
      <c r="B66" s="5"/>
      <c r="C66" s="6"/>
      <c r="D66" s="5"/>
      <c r="E66" s="47"/>
      <c r="F66" s="47" t="s">
        <v>580</v>
      </c>
      <c r="G66" s="5"/>
      <c r="H66" s="5"/>
      <c r="I66" s="5"/>
      <c r="J66" s="5"/>
      <c r="K66" s="16"/>
      <c r="L66" s="16"/>
      <c r="M66" s="5"/>
    </row>
    <row r="67" ht="24.4" customHeight="1" spans="1:13">
      <c r="A67" s="5"/>
      <c r="B67" s="5"/>
      <c r="C67" s="6"/>
      <c r="D67" s="5"/>
      <c r="E67" s="47"/>
      <c r="F67" s="47" t="s">
        <v>581</v>
      </c>
      <c r="G67" s="5"/>
      <c r="H67" s="5"/>
      <c r="I67" s="5"/>
      <c r="J67" s="5"/>
      <c r="K67" s="16"/>
      <c r="L67" s="16"/>
      <c r="M67" s="5"/>
    </row>
    <row r="68" ht="100.05" customHeight="1" spans="1:13">
      <c r="A68" s="5"/>
      <c r="B68" s="5"/>
      <c r="C68" s="6"/>
      <c r="D68" s="5"/>
      <c r="E68" s="47" t="s">
        <v>584</v>
      </c>
      <c r="F68" s="47" t="s">
        <v>585</v>
      </c>
      <c r="G68" s="5" t="s">
        <v>641</v>
      </c>
      <c r="H68" s="5">
        <v>95</v>
      </c>
      <c r="I68" s="5" t="s">
        <v>641</v>
      </c>
      <c r="J68" s="5" t="s">
        <v>587</v>
      </c>
      <c r="K68" s="16" t="s">
        <v>564</v>
      </c>
      <c r="L68" s="16" t="s">
        <v>565</v>
      </c>
      <c r="M68" s="5"/>
    </row>
    <row r="69" ht="39.65" customHeight="1" spans="1:13">
      <c r="A69" s="5" t="s">
        <v>156</v>
      </c>
      <c r="B69" s="5" t="s">
        <v>651</v>
      </c>
      <c r="C69" s="6">
        <v>236.9</v>
      </c>
      <c r="D69" s="5" t="s">
        <v>652</v>
      </c>
      <c r="E69" s="47" t="s">
        <v>542</v>
      </c>
      <c r="F69" s="47" t="s">
        <v>543</v>
      </c>
      <c r="G69" s="5" t="s">
        <v>653</v>
      </c>
      <c r="H69" s="5">
        <v>236.9</v>
      </c>
      <c r="I69" s="5" t="s">
        <v>653</v>
      </c>
      <c r="J69" s="5" t="s">
        <v>545</v>
      </c>
      <c r="K69" s="16" t="s">
        <v>546</v>
      </c>
      <c r="L69" s="16" t="s">
        <v>547</v>
      </c>
      <c r="M69" s="5"/>
    </row>
    <row r="70" ht="24.4" customHeight="1" spans="1:13">
      <c r="A70" s="5"/>
      <c r="B70" s="5"/>
      <c r="C70" s="6"/>
      <c r="D70" s="5"/>
      <c r="E70" s="47"/>
      <c r="F70" s="47" t="s">
        <v>549</v>
      </c>
      <c r="G70" s="5"/>
      <c r="H70" s="5"/>
      <c r="I70" s="5"/>
      <c r="J70" s="5"/>
      <c r="K70" s="16"/>
      <c r="L70" s="16"/>
      <c r="M70" s="5"/>
    </row>
    <row r="71" ht="24.4" customHeight="1" spans="1:13">
      <c r="A71" s="5"/>
      <c r="B71" s="5"/>
      <c r="C71" s="6"/>
      <c r="D71" s="5"/>
      <c r="E71" s="47"/>
      <c r="F71" s="47" t="s">
        <v>550</v>
      </c>
      <c r="G71" s="5"/>
      <c r="H71" s="5"/>
      <c r="I71" s="5"/>
      <c r="J71" s="5"/>
      <c r="K71" s="16"/>
      <c r="L71" s="16"/>
      <c r="M71" s="5"/>
    </row>
    <row r="72" ht="69.85" customHeight="1" spans="1:13">
      <c r="A72" s="5"/>
      <c r="B72" s="5"/>
      <c r="C72" s="6"/>
      <c r="D72" s="5"/>
      <c r="E72" s="47" t="s">
        <v>551</v>
      </c>
      <c r="F72" s="47" t="s">
        <v>552</v>
      </c>
      <c r="G72" s="5" t="s">
        <v>654</v>
      </c>
      <c r="H72" s="5" t="s">
        <v>655</v>
      </c>
      <c r="I72" s="5" t="s">
        <v>630</v>
      </c>
      <c r="J72" s="5" t="s">
        <v>556</v>
      </c>
      <c r="K72" s="16" t="s">
        <v>594</v>
      </c>
      <c r="L72" s="16" t="s">
        <v>558</v>
      </c>
      <c r="M72" s="5"/>
    </row>
    <row r="73" ht="69.85" customHeight="1" spans="1:13">
      <c r="A73" s="5"/>
      <c r="B73" s="5"/>
      <c r="C73" s="6"/>
      <c r="D73" s="5"/>
      <c r="E73" s="47"/>
      <c r="F73" s="47" t="s">
        <v>559</v>
      </c>
      <c r="G73" s="5" t="s">
        <v>656</v>
      </c>
      <c r="H73" s="5" t="s">
        <v>613</v>
      </c>
      <c r="I73" s="5" t="s">
        <v>657</v>
      </c>
      <c r="J73" s="5" t="s">
        <v>563</v>
      </c>
      <c r="K73" s="16" t="s">
        <v>564</v>
      </c>
      <c r="L73" s="16" t="s">
        <v>558</v>
      </c>
      <c r="M73" s="5"/>
    </row>
    <row r="74" ht="69.85" customHeight="1" spans="1:13">
      <c r="A74" s="5"/>
      <c r="B74" s="5"/>
      <c r="C74" s="6"/>
      <c r="D74" s="5"/>
      <c r="E74" s="47"/>
      <c r="F74" s="47"/>
      <c r="G74" s="5" t="s">
        <v>566</v>
      </c>
      <c r="H74" s="5" t="s">
        <v>613</v>
      </c>
      <c r="I74" s="5" t="s">
        <v>658</v>
      </c>
      <c r="J74" s="5" t="s">
        <v>563</v>
      </c>
      <c r="K74" s="16" t="s">
        <v>564</v>
      </c>
      <c r="L74" s="16" t="s">
        <v>558</v>
      </c>
      <c r="M74" s="5"/>
    </row>
    <row r="75" ht="69.85" customHeight="1" spans="1:13">
      <c r="A75" s="5"/>
      <c r="B75" s="5"/>
      <c r="C75" s="6"/>
      <c r="D75" s="5"/>
      <c r="E75" s="47"/>
      <c r="F75" s="47"/>
      <c r="G75" s="5" t="s">
        <v>659</v>
      </c>
      <c r="H75" s="5" t="s">
        <v>613</v>
      </c>
      <c r="I75" s="5" t="s">
        <v>660</v>
      </c>
      <c r="J75" s="5" t="s">
        <v>563</v>
      </c>
      <c r="K75" s="16" t="s">
        <v>564</v>
      </c>
      <c r="L75" s="16" t="s">
        <v>558</v>
      </c>
      <c r="M75" s="5"/>
    </row>
    <row r="76" ht="59.5" customHeight="1" spans="1:13">
      <c r="A76" s="5"/>
      <c r="B76" s="5"/>
      <c r="C76" s="6"/>
      <c r="D76" s="5"/>
      <c r="E76" s="47"/>
      <c r="F76" s="47" t="s">
        <v>568</v>
      </c>
      <c r="G76" s="5" t="s">
        <v>569</v>
      </c>
      <c r="H76" s="5" t="s">
        <v>616</v>
      </c>
      <c r="I76" s="5" t="s">
        <v>569</v>
      </c>
      <c r="J76" s="5" t="s">
        <v>661</v>
      </c>
      <c r="K76" s="16"/>
      <c r="L76" s="16" t="s">
        <v>572</v>
      </c>
      <c r="M76" s="5"/>
    </row>
    <row r="77" ht="24.4" customHeight="1" spans="1:13">
      <c r="A77" s="5"/>
      <c r="B77" s="5"/>
      <c r="C77" s="6"/>
      <c r="D77" s="5"/>
      <c r="E77" s="47" t="s">
        <v>573</v>
      </c>
      <c r="F77" s="47" t="s">
        <v>574</v>
      </c>
      <c r="G77" s="5"/>
      <c r="H77" s="5"/>
      <c r="I77" s="5"/>
      <c r="J77" s="5"/>
      <c r="K77" s="16"/>
      <c r="L77" s="16"/>
      <c r="M77" s="5"/>
    </row>
    <row r="78" ht="39.65" customHeight="1" spans="1:13">
      <c r="A78" s="5"/>
      <c r="B78" s="5"/>
      <c r="C78" s="6"/>
      <c r="D78" s="5"/>
      <c r="E78" s="47"/>
      <c r="F78" s="47" t="s">
        <v>575</v>
      </c>
      <c r="G78" s="5" t="s">
        <v>637</v>
      </c>
      <c r="H78" s="5" t="s">
        <v>583</v>
      </c>
      <c r="I78" s="5" t="s">
        <v>637</v>
      </c>
      <c r="J78" s="5" t="s">
        <v>578</v>
      </c>
      <c r="K78" s="16"/>
      <c r="L78" s="16" t="s">
        <v>572</v>
      </c>
      <c r="M78" s="5"/>
    </row>
    <row r="79" ht="24.4" customHeight="1" spans="1:13">
      <c r="A79" s="5"/>
      <c r="B79" s="5"/>
      <c r="C79" s="6"/>
      <c r="D79" s="5"/>
      <c r="E79" s="47"/>
      <c r="F79" s="47" t="s">
        <v>580</v>
      </c>
      <c r="G79" s="5"/>
      <c r="H79" s="5"/>
      <c r="I79" s="5"/>
      <c r="J79" s="5"/>
      <c r="K79" s="16"/>
      <c r="L79" s="16"/>
      <c r="M79" s="5"/>
    </row>
    <row r="80" ht="24.4" customHeight="1" spans="1:13">
      <c r="A80" s="5"/>
      <c r="B80" s="5"/>
      <c r="C80" s="6"/>
      <c r="D80" s="5"/>
      <c r="E80" s="47"/>
      <c r="F80" s="47" t="s">
        <v>581</v>
      </c>
      <c r="G80" s="5"/>
      <c r="H80" s="5"/>
      <c r="I80" s="5"/>
      <c r="J80" s="5"/>
      <c r="K80" s="16"/>
      <c r="L80" s="16"/>
      <c r="M80" s="5"/>
    </row>
    <row r="81" ht="100.05" customHeight="1" spans="1:13">
      <c r="A81" s="5"/>
      <c r="B81" s="5"/>
      <c r="C81" s="6"/>
      <c r="D81" s="5"/>
      <c r="E81" s="47" t="s">
        <v>584</v>
      </c>
      <c r="F81" s="47" t="s">
        <v>585</v>
      </c>
      <c r="G81" s="5" t="s">
        <v>641</v>
      </c>
      <c r="H81" s="5" t="s">
        <v>561</v>
      </c>
      <c r="I81" s="5" t="s">
        <v>641</v>
      </c>
      <c r="J81" s="5" t="s">
        <v>587</v>
      </c>
      <c r="K81" s="16"/>
      <c r="L81" s="16" t="s">
        <v>572</v>
      </c>
      <c r="M81" s="5"/>
    </row>
    <row r="82" s="33" customFormat="1" ht="39.65" customHeight="1" spans="1:13">
      <c r="A82" s="5" t="s">
        <v>156</v>
      </c>
      <c r="B82" s="5" t="s">
        <v>662</v>
      </c>
      <c r="C82" s="6">
        <v>101.1</v>
      </c>
      <c r="D82" s="5" t="s">
        <v>663</v>
      </c>
      <c r="E82" s="47" t="s">
        <v>542</v>
      </c>
      <c r="F82" s="47" t="s">
        <v>543</v>
      </c>
      <c r="G82" s="5" t="s">
        <v>664</v>
      </c>
      <c r="H82" s="5">
        <v>101.1</v>
      </c>
      <c r="I82" s="5" t="s">
        <v>664</v>
      </c>
      <c r="J82" s="5" t="s">
        <v>545</v>
      </c>
      <c r="K82" s="16" t="s">
        <v>546</v>
      </c>
      <c r="L82" s="16" t="s">
        <v>547</v>
      </c>
      <c r="M82" s="5"/>
    </row>
    <row r="83" s="33" customFormat="1" ht="24.4" customHeight="1" spans="1:13">
      <c r="A83" s="5"/>
      <c r="B83" s="5"/>
      <c r="C83" s="6"/>
      <c r="D83" s="5"/>
      <c r="E83" s="47"/>
      <c r="F83" s="47" t="s">
        <v>549</v>
      </c>
      <c r="G83" s="5"/>
      <c r="H83" s="5"/>
      <c r="I83" s="5"/>
      <c r="J83" s="5"/>
      <c r="K83" s="16"/>
      <c r="L83" s="16"/>
      <c r="M83" s="5"/>
    </row>
    <row r="84" s="33" customFormat="1" ht="24.4" customHeight="1" spans="1:13">
      <c r="A84" s="5"/>
      <c r="B84" s="5"/>
      <c r="C84" s="6"/>
      <c r="D84" s="5"/>
      <c r="E84" s="47"/>
      <c r="F84" s="47" t="s">
        <v>550</v>
      </c>
      <c r="G84" s="5"/>
      <c r="H84" s="5"/>
      <c r="I84" s="5"/>
      <c r="J84" s="5"/>
      <c r="K84" s="16"/>
      <c r="L84" s="16"/>
      <c r="M84" s="5"/>
    </row>
    <row r="85" s="33" customFormat="1" ht="69.85" customHeight="1" spans="1:13">
      <c r="A85" s="5"/>
      <c r="B85" s="5"/>
      <c r="C85" s="6"/>
      <c r="D85" s="5"/>
      <c r="E85" s="47" t="s">
        <v>551</v>
      </c>
      <c r="F85" s="47" t="s">
        <v>552</v>
      </c>
      <c r="G85" s="5" t="s">
        <v>665</v>
      </c>
      <c r="H85" s="5">
        <v>1011</v>
      </c>
      <c r="I85" s="5" t="s">
        <v>630</v>
      </c>
      <c r="J85" s="5" t="s">
        <v>556</v>
      </c>
      <c r="K85" s="16" t="s">
        <v>666</v>
      </c>
      <c r="L85" s="57" t="s">
        <v>667</v>
      </c>
      <c r="M85" s="5"/>
    </row>
    <row r="86" s="33" customFormat="1" ht="59.5" customHeight="1" spans="1:13">
      <c r="A86" s="5"/>
      <c r="B86" s="5"/>
      <c r="C86" s="6"/>
      <c r="D86" s="5"/>
      <c r="E86" s="47"/>
      <c r="F86" s="47" t="s">
        <v>568</v>
      </c>
      <c r="G86" s="5" t="s">
        <v>569</v>
      </c>
      <c r="H86" s="5" t="s">
        <v>616</v>
      </c>
      <c r="I86" s="5" t="s">
        <v>569</v>
      </c>
      <c r="J86" s="5" t="s">
        <v>571</v>
      </c>
      <c r="K86" s="16"/>
      <c r="L86" s="16" t="s">
        <v>572</v>
      </c>
      <c r="M86" s="5"/>
    </row>
    <row r="87" s="33" customFormat="1" ht="24.4" customHeight="1" spans="1:13">
      <c r="A87" s="5"/>
      <c r="B87" s="5"/>
      <c r="C87" s="6"/>
      <c r="D87" s="5"/>
      <c r="E87" s="47" t="s">
        <v>573</v>
      </c>
      <c r="F87" s="47" t="s">
        <v>574</v>
      </c>
      <c r="G87" s="5"/>
      <c r="H87" s="5"/>
      <c r="I87" s="5"/>
      <c r="J87" s="5"/>
      <c r="K87" s="16"/>
      <c r="L87" s="16"/>
      <c r="M87" s="5"/>
    </row>
    <row r="88" s="34" customFormat="1" ht="39.65" customHeight="1" spans="1:13">
      <c r="A88" s="5"/>
      <c r="B88" s="5"/>
      <c r="C88" s="6"/>
      <c r="D88" s="5"/>
      <c r="E88" s="16"/>
      <c r="F88" s="8" t="s">
        <v>575</v>
      </c>
      <c r="G88" s="56" t="s">
        <v>668</v>
      </c>
      <c r="H88" s="5" t="s">
        <v>669</v>
      </c>
      <c r="I88" s="56" t="s">
        <v>668</v>
      </c>
      <c r="J88" s="5" t="s">
        <v>578</v>
      </c>
      <c r="K88" s="16"/>
      <c r="L88" s="16" t="s">
        <v>572</v>
      </c>
      <c r="M88" s="5"/>
    </row>
    <row r="89" s="34" customFormat="1" ht="24.4" customHeight="1" spans="1:13">
      <c r="A89" s="5"/>
      <c r="B89" s="5"/>
      <c r="C89" s="6"/>
      <c r="D89" s="5"/>
      <c r="E89" s="16"/>
      <c r="F89" s="10"/>
      <c r="G89" s="56" t="s">
        <v>670</v>
      </c>
      <c r="H89" s="5" t="s">
        <v>671</v>
      </c>
      <c r="I89" s="56" t="s">
        <v>670</v>
      </c>
      <c r="J89" s="5" t="s">
        <v>578</v>
      </c>
      <c r="K89" s="16"/>
      <c r="L89" s="16" t="s">
        <v>572</v>
      </c>
      <c r="M89" s="5"/>
    </row>
    <row r="90" s="34" customFormat="1" ht="24.4" customHeight="1" spans="1:13">
      <c r="A90" s="5"/>
      <c r="B90" s="5"/>
      <c r="C90" s="6"/>
      <c r="D90" s="5"/>
      <c r="E90" s="16"/>
      <c r="F90" s="16" t="s">
        <v>580</v>
      </c>
      <c r="G90" s="5" t="s">
        <v>672</v>
      </c>
      <c r="H90" s="5" t="s">
        <v>671</v>
      </c>
      <c r="I90" s="5" t="s">
        <v>672</v>
      </c>
      <c r="J90" s="5" t="s">
        <v>578</v>
      </c>
      <c r="K90" s="16"/>
      <c r="L90" s="16" t="s">
        <v>572</v>
      </c>
      <c r="M90" s="5"/>
    </row>
    <row r="91" s="33" customFormat="1" ht="24.4" customHeight="1" spans="1:13">
      <c r="A91" s="5"/>
      <c r="B91" s="5"/>
      <c r="C91" s="6"/>
      <c r="D91" s="5"/>
      <c r="E91" s="47"/>
      <c r="F91" s="47" t="s">
        <v>581</v>
      </c>
      <c r="G91" s="5" t="s">
        <v>640</v>
      </c>
      <c r="H91" s="5" t="s">
        <v>638</v>
      </c>
      <c r="I91" s="5" t="s">
        <v>640</v>
      </c>
      <c r="J91" s="5" t="s">
        <v>578</v>
      </c>
      <c r="K91" s="16"/>
      <c r="L91" s="16" t="s">
        <v>572</v>
      </c>
      <c r="M91" s="5"/>
    </row>
    <row r="92" s="33" customFormat="1" ht="100.05" customHeight="1" spans="1:13">
      <c r="A92" s="5"/>
      <c r="B92" s="5"/>
      <c r="C92" s="6"/>
      <c r="D92" s="5"/>
      <c r="E92" s="47" t="s">
        <v>584</v>
      </c>
      <c r="F92" s="47" t="s">
        <v>585</v>
      </c>
      <c r="G92" s="5" t="s">
        <v>641</v>
      </c>
      <c r="H92" s="5" t="s">
        <v>561</v>
      </c>
      <c r="I92" s="5" t="s">
        <v>641</v>
      </c>
      <c r="J92" s="5" t="s">
        <v>587</v>
      </c>
      <c r="K92" s="16"/>
      <c r="L92" s="16" t="s">
        <v>572</v>
      </c>
      <c r="M92" s="5"/>
    </row>
    <row r="93" s="35" customFormat="1" ht="39.65" customHeight="1" spans="1:13">
      <c r="A93" s="5" t="s">
        <v>156</v>
      </c>
      <c r="B93" s="5" t="s">
        <v>673</v>
      </c>
      <c r="C93" s="6">
        <v>275</v>
      </c>
      <c r="D93" s="5" t="s">
        <v>674</v>
      </c>
      <c r="E93" s="47" t="s">
        <v>542</v>
      </c>
      <c r="F93" s="47" t="s">
        <v>543</v>
      </c>
      <c r="G93" s="5" t="s">
        <v>512</v>
      </c>
      <c r="H93" s="5">
        <v>275</v>
      </c>
      <c r="I93" s="5" t="s">
        <v>512</v>
      </c>
      <c r="J93" s="5" t="s">
        <v>545</v>
      </c>
      <c r="K93" s="16" t="s">
        <v>546</v>
      </c>
      <c r="L93" s="16" t="s">
        <v>547</v>
      </c>
      <c r="M93" s="5"/>
    </row>
    <row r="94" s="35" customFormat="1" ht="24.4" customHeight="1" spans="1:13">
      <c r="A94" s="5"/>
      <c r="B94" s="5"/>
      <c r="C94" s="6"/>
      <c r="D94" s="5"/>
      <c r="E94" s="47"/>
      <c r="F94" s="47" t="s">
        <v>549</v>
      </c>
      <c r="G94" s="5"/>
      <c r="H94" s="5"/>
      <c r="I94" s="5"/>
      <c r="J94" s="5"/>
      <c r="K94" s="16"/>
      <c r="L94" s="16"/>
      <c r="M94" s="5"/>
    </row>
    <row r="95" s="35" customFormat="1" ht="24.4" customHeight="1" spans="1:13">
      <c r="A95" s="5"/>
      <c r="B95" s="5"/>
      <c r="C95" s="6"/>
      <c r="D95" s="5"/>
      <c r="E95" s="47"/>
      <c r="F95" s="47" t="s">
        <v>550</v>
      </c>
      <c r="G95" s="5"/>
      <c r="H95" s="5"/>
      <c r="I95" s="5"/>
      <c r="J95" s="5"/>
      <c r="K95" s="16"/>
      <c r="L95" s="16"/>
      <c r="M95" s="5"/>
    </row>
    <row r="96" s="35" customFormat="1" ht="58" customHeight="1" spans="1:13">
      <c r="A96" s="5"/>
      <c r="B96" s="5"/>
      <c r="C96" s="6"/>
      <c r="D96" s="5"/>
      <c r="E96" s="47" t="s">
        <v>551</v>
      </c>
      <c r="F96" s="48" t="s">
        <v>552</v>
      </c>
      <c r="G96" s="5" t="s">
        <v>675</v>
      </c>
      <c r="H96" s="5">
        <v>3</v>
      </c>
      <c r="I96" s="5" t="s">
        <v>675</v>
      </c>
      <c r="J96" s="5" t="s">
        <v>556</v>
      </c>
      <c r="K96" s="16" t="s">
        <v>557</v>
      </c>
      <c r="L96" s="16" t="s">
        <v>558</v>
      </c>
      <c r="M96" s="5"/>
    </row>
    <row r="97" s="35" customFormat="1" ht="58" customHeight="1" spans="1:13">
      <c r="A97" s="5"/>
      <c r="B97" s="5"/>
      <c r="C97" s="6"/>
      <c r="D97" s="5"/>
      <c r="E97" s="47"/>
      <c r="F97" s="49"/>
      <c r="G97" s="5" t="s">
        <v>676</v>
      </c>
      <c r="H97" s="5">
        <v>295000</v>
      </c>
      <c r="I97" s="5" t="s">
        <v>676</v>
      </c>
      <c r="J97" s="5" t="s">
        <v>677</v>
      </c>
      <c r="K97" s="16" t="s">
        <v>678</v>
      </c>
      <c r="L97" s="16" t="s">
        <v>667</v>
      </c>
      <c r="M97" s="5"/>
    </row>
    <row r="98" s="35" customFormat="1" ht="53" customHeight="1" spans="1:13">
      <c r="A98" s="5"/>
      <c r="B98" s="5"/>
      <c r="C98" s="6"/>
      <c r="D98" s="5"/>
      <c r="E98" s="47"/>
      <c r="F98" s="51"/>
      <c r="G98" s="5" t="s">
        <v>679</v>
      </c>
      <c r="H98" s="5">
        <v>26300</v>
      </c>
      <c r="I98" s="5" t="s">
        <v>679</v>
      </c>
      <c r="J98" s="5" t="s">
        <v>680</v>
      </c>
      <c r="K98" s="16" t="s">
        <v>678</v>
      </c>
      <c r="L98" s="16" t="s">
        <v>667</v>
      </c>
      <c r="M98" s="5"/>
    </row>
    <row r="99" s="35" customFormat="1" ht="53" customHeight="1" spans="1:13">
      <c r="A99" s="5"/>
      <c r="B99" s="5"/>
      <c r="C99" s="6"/>
      <c r="D99" s="5"/>
      <c r="E99" s="47"/>
      <c r="F99" s="47" t="s">
        <v>559</v>
      </c>
      <c r="G99" s="5" t="s">
        <v>681</v>
      </c>
      <c r="H99" s="5">
        <v>38</v>
      </c>
      <c r="I99" s="5" t="s">
        <v>681</v>
      </c>
      <c r="J99" s="5" t="s">
        <v>563</v>
      </c>
      <c r="K99" s="16" t="s">
        <v>564</v>
      </c>
      <c r="L99" s="16" t="s">
        <v>558</v>
      </c>
      <c r="M99" s="5"/>
    </row>
    <row r="100" s="35" customFormat="1" ht="69.85" customHeight="1" spans="1:13">
      <c r="A100" s="5"/>
      <c r="B100" s="5"/>
      <c r="C100" s="6"/>
      <c r="D100" s="5"/>
      <c r="E100" s="47"/>
      <c r="F100" s="47"/>
      <c r="G100" s="5" t="s">
        <v>682</v>
      </c>
      <c r="H100" s="5">
        <v>7.2</v>
      </c>
      <c r="I100" s="5" t="s">
        <v>682</v>
      </c>
      <c r="J100" s="5" t="s">
        <v>563</v>
      </c>
      <c r="K100" s="16" t="s">
        <v>564</v>
      </c>
      <c r="L100" s="16" t="s">
        <v>558</v>
      </c>
      <c r="M100" s="5"/>
    </row>
    <row r="101" s="35" customFormat="1" ht="59.5" customHeight="1" spans="1:13">
      <c r="A101" s="5"/>
      <c r="B101" s="5"/>
      <c r="C101" s="6"/>
      <c r="D101" s="5"/>
      <c r="E101" s="47"/>
      <c r="F101" s="47" t="s">
        <v>568</v>
      </c>
      <c r="G101" s="5" t="s">
        <v>569</v>
      </c>
      <c r="H101" s="5" t="s">
        <v>616</v>
      </c>
      <c r="I101" s="5" t="s">
        <v>569</v>
      </c>
      <c r="J101" s="5" t="s">
        <v>571</v>
      </c>
      <c r="K101" s="16"/>
      <c r="L101" s="16" t="s">
        <v>572</v>
      </c>
      <c r="M101" s="5"/>
    </row>
    <row r="102" s="35" customFormat="1" ht="24.4" customHeight="1" spans="1:13">
      <c r="A102" s="5"/>
      <c r="B102" s="5"/>
      <c r="C102" s="6"/>
      <c r="D102" s="5"/>
      <c r="E102" s="47" t="s">
        <v>573</v>
      </c>
      <c r="F102" s="47" t="s">
        <v>574</v>
      </c>
      <c r="G102" s="5"/>
      <c r="H102" s="5"/>
      <c r="I102" s="5"/>
      <c r="J102" s="5"/>
      <c r="K102" s="16"/>
      <c r="L102" s="16"/>
      <c r="M102" s="5"/>
    </row>
    <row r="103" s="35" customFormat="1" ht="39.65" customHeight="1" spans="1:13">
      <c r="A103" s="5"/>
      <c r="B103" s="5"/>
      <c r="C103" s="6"/>
      <c r="D103" s="5"/>
      <c r="E103" s="47"/>
      <c r="F103" s="48" t="s">
        <v>575</v>
      </c>
      <c r="G103" s="56" t="s">
        <v>683</v>
      </c>
      <c r="H103" s="5" t="s">
        <v>577</v>
      </c>
      <c r="I103" s="56" t="s">
        <v>683</v>
      </c>
      <c r="J103" s="5" t="s">
        <v>578</v>
      </c>
      <c r="K103" s="16"/>
      <c r="L103" s="16" t="s">
        <v>572</v>
      </c>
      <c r="M103" s="5"/>
    </row>
    <row r="104" s="35" customFormat="1" ht="24.4" customHeight="1" spans="1:13">
      <c r="A104" s="5"/>
      <c r="B104" s="5"/>
      <c r="C104" s="6"/>
      <c r="D104" s="5"/>
      <c r="E104" s="47"/>
      <c r="F104" s="51"/>
      <c r="G104" s="56" t="s">
        <v>684</v>
      </c>
      <c r="H104" s="5" t="s">
        <v>583</v>
      </c>
      <c r="I104" s="56" t="s">
        <v>684</v>
      </c>
      <c r="J104" s="5" t="s">
        <v>578</v>
      </c>
      <c r="K104" s="16"/>
      <c r="L104" s="16" t="s">
        <v>572</v>
      </c>
      <c r="M104" s="40"/>
    </row>
    <row r="105" s="35" customFormat="1" ht="24.4" customHeight="1" spans="1:13">
      <c r="A105" s="5"/>
      <c r="B105" s="5"/>
      <c r="C105" s="6"/>
      <c r="D105" s="5"/>
      <c r="E105" s="47"/>
      <c r="F105" s="47" t="s">
        <v>580</v>
      </c>
      <c r="G105" s="5" t="s">
        <v>685</v>
      </c>
      <c r="H105" s="5" t="s">
        <v>583</v>
      </c>
      <c r="I105" s="5" t="s">
        <v>685</v>
      </c>
      <c r="J105" s="5" t="s">
        <v>578</v>
      </c>
      <c r="K105" s="16"/>
      <c r="L105" s="16" t="s">
        <v>572</v>
      </c>
      <c r="M105" s="5"/>
    </row>
    <row r="106" s="35" customFormat="1" ht="24.4" customHeight="1" spans="1:13">
      <c r="A106" s="5"/>
      <c r="B106" s="5"/>
      <c r="C106" s="6"/>
      <c r="D106" s="5"/>
      <c r="E106" s="47"/>
      <c r="F106" s="47" t="s">
        <v>581</v>
      </c>
      <c r="G106" s="5" t="s">
        <v>686</v>
      </c>
      <c r="H106" s="5" t="s">
        <v>687</v>
      </c>
      <c r="I106" s="5" t="s">
        <v>686</v>
      </c>
      <c r="J106" s="5" t="s">
        <v>578</v>
      </c>
      <c r="K106" s="16"/>
      <c r="L106" s="16" t="s">
        <v>572</v>
      </c>
      <c r="M106" s="5"/>
    </row>
    <row r="107" s="35" customFormat="1" ht="100.05" customHeight="1" spans="1:13">
      <c r="A107" s="5"/>
      <c r="B107" s="5"/>
      <c r="C107" s="6"/>
      <c r="D107" s="5"/>
      <c r="E107" s="47" t="s">
        <v>584</v>
      </c>
      <c r="F107" s="47" t="s">
        <v>585</v>
      </c>
      <c r="G107" s="5" t="s">
        <v>688</v>
      </c>
      <c r="H107" s="5" t="s">
        <v>561</v>
      </c>
      <c r="I107" s="5" t="s">
        <v>688</v>
      </c>
      <c r="J107" s="5" t="s">
        <v>587</v>
      </c>
      <c r="K107" s="16"/>
      <c r="L107" s="16" t="s">
        <v>572</v>
      </c>
      <c r="M107" s="5"/>
    </row>
    <row r="108" customFormat="1" ht="39.65" customHeight="1" spans="1:13">
      <c r="A108" s="5" t="s">
        <v>156</v>
      </c>
      <c r="B108" s="5" t="s">
        <v>689</v>
      </c>
      <c r="C108" s="6">
        <v>622.8</v>
      </c>
      <c r="D108" s="5" t="s">
        <v>690</v>
      </c>
      <c r="E108" s="47" t="s">
        <v>542</v>
      </c>
      <c r="F108" s="47" t="s">
        <v>543</v>
      </c>
      <c r="G108" s="5" t="s">
        <v>513</v>
      </c>
      <c r="H108" s="5">
        <v>622.8</v>
      </c>
      <c r="I108" s="5" t="s">
        <v>513</v>
      </c>
      <c r="J108" s="5" t="s">
        <v>545</v>
      </c>
      <c r="K108" s="16" t="s">
        <v>546</v>
      </c>
      <c r="L108" s="16" t="s">
        <v>547</v>
      </c>
      <c r="M108" s="5"/>
    </row>
    <row r="109" customFormat="1" ht="24.4" customHeight="1" spans="1:13">
      <c r="A109" s="5"/>
      <c r="B109" s="5"/>
      <c r="C109" s="6"/>
      <c r="D109" s="5"/>
      <c r="E109" s="47"/>
      <c r="F109" s="47" t="s">
        <v>549</v>
      </c>
      <c r="G109" s="5"/>
      <c r="H109" s="5"/>
      <c r="I109" s="5"/>
      <c r="J109" s="5"/>
      <c r="K109" s="16"/>
      <c r="L109" s="16"/>
      <c r="M109" s="5"/>
    </row>
    <row r="110" customFormat="1" ht="24.4" customHeight="1" spans="1:13">
      <c r="A110" s="5"/>
      <c r="B110" s="5"/>
      <c r="C110" s="6"/>
      <c r="D110" s="5"/>
      <c r="E110" s="47"/>
      <c r="F110" s="47" t="s">
        <v>550</v>
      </c>
      <c r="G110" s="5"/>
      <c r="H110" s="5"/>
      <c r="I110" s="5"/>
      <c r="J110" s="5"/>
      <c r="K110" s="16"/>
      <c r="L110" s="16"/>
      <c r="M110" s="5"/>
    </row>
    <row r="111" customFormat="1" ht="56" customHeight="1" spans="1:13">
      <c r="A111" s="5"/>
      <c r="B111" s="5"/>
      <c r="C111" s="6"/>
      <c r="D111" s="5"/>
      <c r="E111" s="47" t="s">
        <v>551</v>
      </c>
      <c r="F111" s="48" t="s">
        <v>552</v>
      </c>
      <c r="G111" s="5" t="s">
        <v>553</v>
      </c>
      <c r="H111" s="5">
        <v>15</v>
      </c>
      <c r="I111" s="5" t="s">
        <v>553</v>
      </c>
      <c r="J111" s="5" t="s">
        <v>556</v>
      </c>
      <c r="K111" s="16" t="s">
        <v>557</v>
      </c>
      <c r="L111" s="16" t="s">
        <v>558</v>
      </c>
      <c r="M111" s="5"/>
    </row>
    <row r="112" customFormat="1" ht="56" customHeight="1" spans="1:13">
      <c r="A112" s="5"/>
      <c r="B112" s="5"/>
      <c r="C112" s="6"/>
      <c r="D112" s="5"/>
      <c r="E112" s="47"/>
      <c r="F112" s="51"/>
      <c r="G112" s="5" t="s">
        <v>691</v>
      </c>
      <c r="H112" s="5">
        <v>209</v>
      </c>
      <c r="I112" s="5" t="s">
        <v>691</v>
      </c>
      <c r="J112" s="5" t="s">
        <v>677</v>
      </c>
      <c r="K112" s="16" t="s">
        <v>557</v>
      </c>
      <c r="L112" s="16" t="s">
        <v>558</v>
      </c>
      <c r="M112" s="5"/>
    </row>
    <row r="113" customFormat="1" ht="69.85" customHeight="1" spans="1:13">
      <c r="A113" s="5"/>
      <c r="B113" s="5"/>
      <c r="C113" s="6"/>
      <c r="D113" s="5"/>
      <c r="E113" s="47"/>
      <c r="F113" s="47" t="s">
        <v>559</v>
      </c>
      <c r="G113" s="5" t="s">
        <v>692</v>
      </c>
      <c r="H113" s="5" t="s">
        <v>693</v>
      </c>
      <c r="I113" s="5" t="s">
        <v>692</v>
      </c>
      <c r="J113" s="5" t="s">
        <v>563</v>
      </c>
      <c r="K113" s="16"/>
      <c r="L113" s="16" t="s">
        <v>572</v>
      </c>
      <c r="M113" s="5"/>
    </row>
    <row r="114" customFormat="1" ht="69.85" customHeight="1" spans="1:13">
      <c r="A114" s="5"/>
      <c r="B114" s="5"/>
      <c r="C114" s="6"/>
      <c r="D114" s="5"/>
      <c r="E114" s="47"/>
      <c r="F114" s="47"/>
      <c r="G114" s="5" t="s">
        <v>694</v>
      </c>
      <c r="H114" s="5" t="s">
        <v>693</v>
      </c>
      <c r="I114" s="5" t="s">
        <v>694</v>
      </c>
      <c r="J114" s="5" t="s">
        <v>563</v>
      </c>
      <c r="K114" s="16"/>
      <c r="L114" s="16" t="s">
        <v>572</v>
      </c>
      <c r="M114" s="5"/>
    </row>
    <row r="115" customFormat="1" ht="59.5" customHeight="1" spans="1:13">
      <c r="A115" s="5"/>
      <c r="B115" s="5"/>
      <c r="C115" s="6"/>
      <c r="D115" s="5"/>
      <c r="E115" s="47"/>
      <c r="F115" s="47" t="s">
        <v>568</v>
      </c>
      <c r="G115" s="5" t="s">
        <v>569</v>
      </c>
      <c r="H115" s="5" t="s">
        <v>616</v>
      </c>
      <c r="I115" s="5" t="s">
        <v>569</v>
      </c>
      <c r="J115" s="5" t="s">
        <v>571</v>
      </c>
      <c r="K115" s="16"/>
      <c r="L115" s="16" t="s">
        <v>572</v>
      </c>
      <c r="M115" s="5"/>
    </row>
    <row r="116" customFormat="1" ht="24.4" customHeight="1" spans="1:13">
      <c r="A116" s="5"/>
      <c r="B116" s="5"/>
      <c r="C116" s="6"/>
      <c r="D116" s="5"/>
      <c r="E116" s="47" t="s">
        <v>573</v>
      </c>
      <c r="F116" s="47" t="s">
        <v>574</v>
      </c>
      <c r="G116" s="5"/>
      <c r="H116" s="5"/>
      <c r="I116" s="5"/>
      <c r="J116" s="5"/>
      <c r="K116" s="16"/>
      <c r="L116" s="16"/>
      <c r="M116" s="5"/>
    </row>
    <row r="117" customFormat="1" ht="39.65" customHeight="1" spans="1:13">
      <c r="A117" s="5"/>
      <c r="B117" s="5"/>
      <c r="C117" s="6"/>
      <c r="D117" s="5"/>
      <c r="E117" s="47"/>
      <c r="F117" s="47" t="s">
        <v>575</v>
      </c>
      <c r="G117" s="5" t="s">
        <v>695</v>
      </c>
      <c r="H117" s="5" t="s">
        <v>583</v>
      </c>
      <c r="I117" s="5" t="s">
        <v>695</v>
      </c>
      <c r="J117" s="5" t="s">
        <v>578</v>
      </c>
      <c r="K117" s="16"/>
      <c r="L117" s="16" t="s">
        <v>572</v>
      </c>
      <c r="M117" s="5"/>
    </row>
    <row r="118" customFormat="1" ht="24.4" customHeight="1" spans="1:13">
      <c r="A118" s="5"/>
      <c r="B118" s="5"/>
      <c r="C118" s="6"/>
      <c r="D118" s="5"/>
      <c r="E118" s="47"/>
      <c r="F118" s="47" t="s">
        <v>580</v>
      </c>
      <c r="G118" s="5"/>
      <c r="H118" s="5"/>
      <c r="I118" s="5"/>
      <c r="J118" s="5"/>
      <c r="K118" s="16"/>
      <c r="L118" s="16"/>
      <c r="M118" s="5"/>
    </row>
    <row r="119" customFormat="1" ht="41" customHeight="1" spans="1:13">
      <c r="A119" s="5"/>
      <c r="B119" s="5"/>
      <c r="C119" s="6"/>
      <c r="D119" s="5"/>
      <c r="E119" s="47"/>
      <c r="F119" s="48" t="s">
        <v>581</v>
      </c>
      <c r="G119" s="5" t="s">
        <v>696</v>
      </c>
      <c r="H119" s="5" t="s">
        <v>697</v>
      </c>
      <c r="I119" s="5" t="s">
        <v>696</v>
      </c>
      <c r="J119" s="5" t="s">
        <v>578</v>
      </c>
      <c r="K119" s="16"/>
      <c r="L119" s="16" t="s">
        <v>572</v>
      </c>
      <c r="M119" s="5"/>
    </row>
    <row r="120" customFormat="1" ht="24.4" customHeight="1" spans="1:13">
      <c r="A120" s="5"/>
      <c r="B120" s="5"/>
      <c r="C120" s="6"/>
      <c r="D120" s="5"/>
      <c r="E120" s="47"/>
      <c r="F120" s="51"/>
      <c r="G120" s="5" t="s">
        <v>698</v>
      </c>
      <c r="H120" s="5" t="s">
        <v>577</v>
      </c>
      <c r="I120" s="5" t="s">
        <v>698</v>
      </c>
      <c r="J120" s="5" t="s">
        <v>578</v>
      </c>
      <c r="K120" s="16"/>
      <c r="L120" s="16" t="s">
        <v>572</v>
      </c>
      <c r="M120" s="5"/>
    </row>
    <row r="121" customFormat="1" ht="100.05" customHeight="1" spans="1:13">
      <c r="A121" s="5"/>
      <c r="B121" s="5"/>
      <c r="C121" s="6"/>
      <c r="D121" s="5"/>
      <c r="E121" s="47" t="s">
        <v>584</v>
      </c>
      <c r="F121" s="47" t="s">
        <v>585</v>
      </c>
      <c r="G121" s="5" t="s">
        <v>699</v>
      </c>
      <c r="H121" s="5">
        <v>90</v>
      </c>
      <c r="I121" s="5" t="s">
        <v>699</v>
      </c>
      <c r="J121" s="5" t="s">
        <v>587</v>
      </c>
      <c r="K121" s="16"/>
      <c r="L121" s="16" t="s">
        <v>572</v>
      </c>
      <c r="M121" s="5"/>
    </row>
    <row r="122" s="35" customFormat="1" ht="39.65" customHeight="1" spans="1:13">
      <c r="A122" s="5" t="s">
        <v>156</v>
      </c>
      <c r="B122" s="5" t="s">
        <v>700</v>
      </c>
      <c r="C122" s="6">
        <v>120</v>
      </c>
      <c r="D122" s="5" t="s">
        <v>701</v>
      </c>
      <c r="E122" s="47" t="s">
        <v>542</v>
      </c>
      <c r="F122" s="47" t="s">
        <v>543</v>
      </c>
      <c r="G122" s="5" t="s">
        <v>514</v>
      </c>
      <c r="H122" s="5">
        <v>120</v>
      </c>
      <c r="I122" s="5" t="s">
        <v>514</v>
      </c>
      <c r="J122" s="5" t="s">
        <v>545</v>
      </c>
      <c r="K122" s="16" t="s">
        <v>546</v>
      </c>
      <c r="L122" s="16" t="s">
        <v>547</v>
      </c>
      <c r="M122" s="5"/>
    </row>
    <row r="123" s="35" customFormat="1" ht="24.4" customHeight="1" spans="1:13">
      <c r="A123" s="5"/>
      <c r="B123" s="5"/>
      <c r="C123" s="6"/>
      <c r="D123" s="5"/>
      <c r="E123" s="47"/>
      <c r="F123" s="47" t="s">
        <v>549</v>
      </c>
      <c r="G123" s="5"/>
      <c r="H123" s="5"/>
      <c r="I123" s="5"/>
      <c r="J123" s="5"/>
      <c r="K123" s="16"/>
      <c r="L123" s="16"/>
      <c r="M123" s="5"/>
    </row>
    <row r="124" s="35" customFormat="1" ht="24.4" customHeight="1" spans="1:13">
      <c r="A124" s="5"/>
      <c r="B124" s="5"/>
      <c r="C124" s="6"/>
      <c r="D124" s="5"/>
      <c r="E124" s="47"/>
      <c r="F124" s="47" t="s">
        <v>550</v>
      </c>
      <c r="G124" s="5"/>
      <c r="H124" s="5"/>
      <c r="I124" s="5"/>
      <c r="J124" s="5"/>
      <c r="K124" s="16"/>
      <c r="L124" s="16"/>
      <c r="M124" s="5"/>
    </row>
    <row r="125" s="35" customFormat="1" ht="56" customHeight="1" spans="1:13">
      <c r="A125" s="5"/>
      <c r="B125" s="5"/>
      <c r="C125" s="6"/>
      <c r="D125" s="5"/>
      <c r="E125" s="47" t="s">
        <v>551</v>
      </c>
      <c r="F125" s="48" t="s">
        <v>552</v>
      </c>
      <c r="G125" s="5" t="s">
        <v>702</v>
      </c>
      <c r="H125" s="5">
        <v>240</v>
      </c>
      <c r="I125" s="5" t="s">
        <v>553</v>
      </c>
      <c r="J125" s="5" t="s">
        <v>556</v>
      </c>
      <c r="K125" s="16" t="s">
        <v>594</v>
      </c>
      <c r="L125" s="16" t="s">
        <v>558</v>
      </c>
      <c r="M125" s="5"/>
    </row>
    <row r="126" s="35" customFormat="1" ht="56" customHeight="1" spans="1:13">
      <c r="A126" s="5"/>
      <c r="B126" s="5"/>
      <c r="C126" s="6"/>
      <c r="D126" s="5"/>
      <c r="E126" s="47"/>
      <c r="F126" s="51"/>
      <c r="G126" s="5" t="s">
        <v>703</v>
      </c>
      <c r="H126" s="5">
        <v>240</v>
      </c>
      <c r="I126" s="5" t="s">
        <v>691</v>
      </c>
      <c r="J126" s="5" t="s">
        <v>677</v>
      </c>
      <c r="K126" s="16" t="s">
        <v>557</v>
      </c>
      <c r="L126" s="16" t="s">
        <v>558</v>
      </c>
      <c r="M126" s="5"/>
    </row>
    <row r="127" s="35" customFormat="1" ht="69.85" customHeight="1" spans="1:13">
      <c r="A127" s="5"/>
      <c r="B127" s="5"/>
      <c r="C127" s="6"/>
      <c r="D127" s="5"/>
      <c r="E127" s="47"/>
      <c r="F127" s="48" t="s">
        <v>559</v>
      </c>
      <c r="G127" s="5" t="s">
        <v>704</v>
      </c>
      <c r="H127" s="5">
        <v>365</v>
      </c>
      <c r="I127" s="5" t="s">
        <v>704</v>
      </c>
      <c r="J127" s="5" t="s">
        <v>563</v>
      </c>
      <c r="K127" s="16" t="s">
        <v>705</v>
      </c>
      <c r="L127" s="16" t="s">
        <v>558</v>
      </c>
      <c r="M127" s="5"/>
    </row>
    <row r="128" s="35" customFormat="1" ht="69.85" customHeight="1" spans="1:13">
      <c r="A128" s="5"/>
      <c r="B128" s="5"/>
      <c r="C128" s="6"/>
      <c r="D128" s="5"/>
      <c r="E128" s="47"/>
      <c r="F128" s="49"/>
      <c r="G128" s="5" t="s">
        <v>514</v>
      </c>
      <c r="H128" s="5">
        <v>6000</v>
      </c>
      <c r="I128" s="5" t="s">
        <v>514</v>
      </c>
      <c r="J128" s="5" t="s">
        <v>563</v>
      </c>
      <c r="K128" s="16" t="s">
        <v>706</v>
      </c>
      <c r="L128" s="16" t="s">
        <v>558</v>
      </c>
      <c r="M128" s="5"/>
    </row>
    <row r="129" s="35" customFormat="1" ht="59.5" customHeight="1" spans="1:13">
      <c r="A129" s="5"/>
      <c r="B129" s="5"/>
      <c r="C129" s="6"/>
      <c r="D129" s="5"/>
      <c r="E129" s="47"/>
      <c r="F129" s="51"/>
      <c r="G129" s="5" t="s">
        <v>649</v>
      </c>
      <c r="H129" s="5">
        <v>90</v>
      </c>
      <c r="I129" s="5" t="s">
        <v>649</v>
      </c>
      <c r="J129" s="5" t="s">
        <v>707</v>
      </c>
      <c r="K129" s="16" t="s">
        <v>564</v>
      </c>
      <c r="L129" s="16" t="s">
        <v>667</v>
      </c>
      <c r="M129" s="5"/>
    </row>
    <row r="130" s="35" customFormat="1" ht="59.5" customHeight="1" spans="1:13">
      <c r="A130" s="5"/>
      <c r="B130" s="5"/>
      <c r="C130" s="6"/>
      <c r="D130" s="5"/>
      <c r="E130" s="47"/>
      <c r="F130" s="47" t="s">
        <v>568</v>
      </c>
      <c r="G130" s="5" t="s">
        <v>569</v>
      </c>
      <c r="H130" s="5" t="s">
        <v>616</v>
      </c>
      <c r="I130" s="5" t="s">
        <v>569</v>
      </c>
      <c r="J130" s="5" t="s">
        <v>571</v>
      </c>
      <c r="K130" s="16"/>
      <c r="L130" s="16" t="s">
        <v>572</v>
      </c>
      <c r="M130" s="5"/>
    </row>
    <row r="131" s="35" customFormat="1" ht="24.4" customHeight="1" spans="1:13">
      <c r="A131" s="5"/>
      <c r="B131" s="5"/>
      <c r="C131" s="6"/>
      <c r="D131" s="5"/>
      <c r="E131" s="47" t="s">
        <v>573</v>
      </c>
      <c r="F131" s="47" t="s">
        <v>574</v>
      </c>
      <c r="G131" s="5"/>
      <c r="H131" s="5"/>
      <c r="I131" s="5"/>
      <c r="J131" s="5"/>
      <c r="K131" s="16"/>
      <c r="L131" s="16"/>
      <c r="M131" s="5"/>
    </row>
    <row r="132" s="35" customFormat="1" ht="39.65" customHeight="1" spans="1:13">
      <c r="A132" s="5"/>
      <c r="B132" s="5"/>
      <c r="C132" s="6"/>
      <c r="D132" s="5"/>
      <c r="E132" s="47"/>
      <c r="F132" s="48" t="s">
        <v>575</v>
      </c>
      <c r="G132" s="5" t="s">
        <v>695</v>
      </c>
      <c r="H132" s="5" t="s">
        <v>583</v>
      </c>
      <c r="I132" s="5" t="s">
        <v>695</v>
      </c>
      <c r="J132" s="5" t="s">
        <v>578</v>
      </c>
      <c r="K132" s="16"/>
      <c r="L132" s="16" t="s">
        <v>572</v>
      </c>
      <c r="M132" s="5"/>
    </row>
    <row r="133" s="35" customFormat="1" ht="24.4" customHeight="1" spans="1:13">
      <c r="A133" s="5"/>
      <c r="B133" s="5"/>
      <c r="C133" s="6"/>
      <c r="D133" s="5"/>
      <c r="E133" s="47"/>
      <c r="F133" s="51"/>
      <c r="G133" s="5" t="s">
        <v>708</v>
      </c>
      <c r="H133" s="5" t="s">
        <v>638</v>
      </c>
      <c r="I133" s="5" t="s">
        <v>708</v>
      </c>
      <c r="J133" s="5" t="s">
        <v>578</v>
      </c>
      <c r="K133" s="16"/>
      <c r="L133" s="16" t="s">
        <v>572</v>
      </c>
      <c r="M133" s="5"/>
    </row>
    <row r="134" s="35" customFormat="1" ht="24.4" customHeight="1" spans="1:13">
      <c r="A134" s="5"/>
      <c r="B134" s="5"/>
      <c r="C134" s="6"/>
      <c r="D134" s="5"/>
      <c r="E134" s="47"/>
      <c r="F134" s="47" t="s">
        <v>580</v>
      </c>
      <c r="G134" s="5"/>
      <c r="H134" s="5"/>
      <c r="I134" s="5"/>
      <c r="J134" s="5"/>
      <c r="K134" s="16"/>
      <c r="L134" s="16"/>
      <c r="M134" s="5"/>
    </row>
    <row r="135" s="35" customFormat="1" ht="41" customHeight="1" spans="1:13">
      <c r="A135" s="5"/>
      <c r="B135" s="5"/>
      <c r="C135" s="6"/>
      <c r="D135" s="5"/>
      <c r="E135" s="47"/>
      <c r="F135" s="48" t="s">
        <v>581</v>
      </c>
      <c r="G135" s="5"/>
      <c r="H135" s="5"/>
      <c r="I135" s="5"/>
      <c r="J135" s="5"/>
      <c r="K135" s="16"/>
      <c r="L135" s="16"/>
      <c r="M135" s="5"/>
    </row>
    <row r="136" s="35" customFormat="1" ht="100.05" customHeight="1" spans="1:13">
      <c r="A136" s="5"/>
      <c r="B136" s="5"/>
      <c r="C136" s="6"/>
      <c r="D136" s="5"/>
      <c r="E136" s="47" t="s">
        <v>584</v>
      </c>
      <c r="F136" s="47" t="s">
        <v>585</v>
      </c>
      <c r="G136" s="5" t="s">
        <v>709</v>
      </c>
      <c r="H136" s="5">
        <v>90</v>
      </c>
      <c r="I136" s="56" t="s">
        <v>709</v>
      </c>
      <c r="J136" s="5" t="s">
        <v>587</v>
      </c>
      <c r="K136" s="16" t="s">
        <v>564</v>
      </c>
      <c r="L136" s="16" t="s">
        <v>667</v>
      </c>
      <c r="M136" s="5"/>
    </row>
    <row r="137" s="36" customFormat="1" ht="39.65" customHeight="1" spans="1:13">
      <c r="A137" s="5" t="s">
        <v>156</v>
      </c>
      <c r="B137" s="5" t="s">
        <v>710</v>
      </c>
      <c r="C137" s="6">
        <v>118.3</v>
      </c>
      <c r="D137" s="5" t="s">
        <v>711</v>
      </c>
      <c r="E137" s="47" t="s">
        <v>542</v>
      </c>
      <c r="F137" s="47" t="s">
        <v>543</v>
      </c>
      <c r="G137" s="5" t="s">
        <v>712</v>
      </c>
      <c r="H137" s="5">
        <v>118.3</v>
      </c>
      <c r="I137" s="5" t="s">
        <v>712</v>
      </c>
      <c r="J137" s="5" t="s">
        <v>545</v>
      </c>
      <c r="K137" s="16" t="s">
        <v>546</v>
      </c>
      <c r="L137" s="16" t="s">
        <v>547</v>
      </c>
      <c r="M137" s="5"/>
    </row>
    <row r="138" s="36" customFormat="1" ht="24.4" customHeight="1" spans="1:13">
      <c r="A138" s="5"/>
      <c r="B138" s="5"/>
      <c r="C138" s="6"/>
      <c r="D138" s="5"/>
      <c r="E138" s="47"/>
      <c r="F138" s="47" t="s">
        <v>549</v>
      </c>
      <c r="G138" s="5"/>
      <c r="H138" s="5"/>
      <c r="I138" s="5"/>
      <c r="J138" s="5"/>
      <c r="K138" s="16"/>
      <c r="L138" s="16"/>
      <c r="M138" s="5"/>
    </row>
    <row r="139" s="36" customFormat="1" ht="24.4" customHeight="1" spans="1:13">
      <c r="A139" s="5"/>
      <c r="B139" s="5"/>
      <c r="C139" s="6"/>
      <c r="D139" s="5"/>
      <c r="E139" s="47"/>
      <c r="F139" s="47" t="s">
        <v>550</v>
      </c>
      <c r="G139" s="5"/>
      <c r="H139" s="5"/>
      <c r="I139" s="5"/>
      <c r="J139" s="5"/>
      <c r="K139" s="16"/>
      <c r="L139" s="16"/>
      <c r="M139" s="5"/>
    </row>
    <row r="140" s="36" customFormat="1" ht="56" customHeight="1" spans="1:13">
      <c r="A140" s="5"/>
      <c r="B140" s="5"/>
      <c r="C140" s="6"/>
      <c r="D140" s="5"/>
      <c r="E140" s="47" t="s">
        <v>551</v>
      </c>
      <c r="F140" s="48" t="s">
        <v>552</v>
      </c>
      <c r="G140" s="5" t="s">
        <v>713</v>
      </c>
      <c r="H140" s="5">
        <v>455</v>
      </c>
      <c r="I140" s="56" t="s">
        <v>713</v>
      </c>
      <c r="J140" s="5" t="s">
        <v>556</v>
      </c>
      <c r="K140" s="16" t="s">
        <v>594</v>
      </c>
      <c r="L140" s="16" t="s">
        <v>667</v>
      </c>
      <c r="M140" s="5"/>
    </row>
    <row r="141" s="36" customFormat="1" ht="61" customHeight="1" spans="1:13">
      <c r="A141" s="5"/>
      <c r="B141" s="5"/>
      <c r="C141" s="6"/>
      <c r="D141" s="5"/>
      <c r="E141" s="47"/>
      <c r="F141" s="48" t="s">
        <v>559</v>
      </c>
      <c r="G141" s="56" t="s">
        <v>714</v>
      </c>
      <c r="H141" s="5">
        <v>200</v>
      </c>
      <c r="I141" s="56" t="s">
        <v>714</v>
      </c>
      <c r="J141" s="5" t="s">
        <v>563</v>
      </c>
      <c r="K141" s="16" t="s">
        <v>715</v>
      </c>
      <c r="L141" s="16" t="s">
        <v>558</v>
      </c>
      <c r="M141" s="5"/>
    </row>
    <row r="142" s="36" customFormat="1" ht="64" customHeight="1" spans="1:13">
      <c r="A142" s="5"/>
      <c r="B142" s="5"/>
      <c r="C142" s="6"/>
      <c r="D142" s="5"/>
      <c r="E142" s="47"/>
      <c r="F142" s="49"/>
      <c r="G142" s="56" t="s">
        <v>716</v>
      </c>
      <c r="H142" s="5">
        <v>90</v>
      </c>
      <c r="I142" s="56" t="s">
        <v>716</v>
      </c>
      <c r="J142" s="5" t="s">
        <v>563</v>
      </c>
      <c r="K142" s="16" t="s">
        <v>564</v>
      </c>
      <c r="L142" s="16" t="s">
        <v>667</v>
      </c>
      <c r="M142" s="5"/>
    </row>
    <row r="143" s="36" customFormat="1" ht="59.5" customHeight="1" spans="1:13">
      <c r="A143" s="5"/>
      <c r="B143" s="5"/>
      <c r="C143" s="6"/>
      <c r="D143" s="5"/>
      <c r="E143" s="47"/>
      <c r="F143" s="51"/>
      <c r="G143" s="5" t="s">
        <v>717</v>
      </c>
      <c r="H143" s="5">
        <v>90</v>
      </c>
      <c r="I143" s="5" t="s">
        <v>717</v>
      </c>
      <c r="J143" s="5" t="s">
        <v>707</v>
      </c>
      <c r="K143" s="16" t="s">
        <v>564</v>
      </c>
      <c r="L143" s="16" t="s">
        <v>667</v>
      </c>
      <c r="M143" s="5"/>
    </row>
    <row r="144" s="36" customFormat="1" ht="59.5" customHeight="1" spans="1:13">
      <c r="A144" s="5"/>
      <c r="B144" s="5"/>
      <c r="C144" s="6"/>
      <c r="D144" s="5"/>
      <c r="E144" s="47"/>
      <c r="F144" s="47" t="s">
        <v>568</v>
      </c>
      <c r="G144" s="5" t="s">
        <v>569</v>
      </c>
      <c r="H144" s="5" t="s">
        <v>616</v>
      </c>
      <c r="I144" s="5" t="s">
        <v>569</v>
      </c>
      <c r="J144" s="5" t="s">
        <v>571</v>
      </c>
      <c r="K144" s="16"/>
      <c r="L144" s="16" t="s">
        <v>572</v>
      </c>
      <c r="M144" s="5"/>
    </row>
    <row r="145" s="36" customFormat="1" ht="24.4" customHeight="1" spans="1:13">
      <c r="A145" s="5"/>
      <c r="B145" s="5"/>
      <c r="C145" s="6"/>
      <c r="D145" s="5"/>
      <c r="E145" s="47" t="s">
        <v>573</v>
      </c>
      <c r="F145" s="47" t="s">
        <v>574</v>
      </c>
      <c r="G145" s="5"/>
      <c r="H145" s="5"/>
      <c r="I145" s="5"/>
      <c r="J145" s="5"/>
      <c r="K145" s="16"/>
      <c r="L145" s="16"/>
      <c r="M145" s="5"/>
    </row>
    <row r="146" s="36" customFormat="1" ht="39.65" customHeight="1" spans="1:13">
      <c r="A146" s="5"/>
      <c r="B146" s="5"/>
      <c r="C146" s="6"/>
      <c r="D146" s="5"/>
      <c r="E146" s="47"/>
      <c r="F146" s="48" t="s">
        <v>575</v>
      </c>
      <c r="G146" s="56" t="s">
        <v>718</v>
      </c>
      <c r="H146" s="5" t="s">
        <v>583</v>
      </c>
      <c r="I146" s="56" t="s">
        <v>718</v>
      </c>
      <c r="J146" s="5" t="s">
        <v>578</v>
      </c>
      <c r="K146" s="16"/>
      <c r="L146" s="16" t="s">
        <v>572</v>
      </c>
      <c r="M146" s="5"/>
    </row>
    <row r="147" s="36" customFormat="1" ht="24.4" customHeight="1" spans="1:13">
      <c r="A147" s="5"/>
      <c r="B147" s="5"/>
      <c r="C147" s="6"/>
      <c r="D147" s="5"/>
      <c r="E147" s="47"/>
      <c r="F147" s="51"/>
      <c r="G147" s="56" t="s">
        <v>719</v>
      </c>
      <c r="H147" s="5" t="s">
        <v>687</v>
      </c>
      <c r="I147" s="56" t="s">
        <v>719</v>
      </c>
      <c r="J147" s="5" t="s">
        <v>578</v>
      </c>
      <c r="K147" s="16"/>
      <c r="L147" s="16" t="s">
        <v>572</v>
      </c>
      <c r="M147" s="5"/>
    </row>
    <row r="148" s="36" customFormat="1" ht="24.4" customHeight="1" spans="1:13">
      <c r="A148" s="5"/>
      <c r="B148" s="5"/>
      <c r="C148" s="6"/>
      <c r="D148" s="5"/>
      <c r="E148" s="47"/>
      <c r="F148" s="47" t="s">
        <v>580</v>
      </c>
      <c r="G148" s="5"/>
      <c r="H148" s="5"/>
      <c r="I148" s="5"/>
      <c r="J148" s="5"/>
      <c r="K148" s="16"/>
      <c r="L148" s="16"/>
      <c r="M148" s="5"/>
    </row>
    <row r="149" s="36" customFormat="1" ht="41" customHeight="1" spans="1:13">
      <c r="A149" s="5"/>
      <c r="B149" s="5"/>
      <c r="C149" s="6"/>
      <c r="D149" s="5"/>
      <c r="E149" s="47"/>
      <c r="F149" s="48" t="s">
        <v>581</v>
      </c>
      <c r="G149" s="5"/>
      <c r="H149" s="5"/>
      <c r="I149" s="5"/>
      <c r="J149" s="5"/>
      <c r="K149" s="16"/>
      <c r="L149" s="16"/>
      <c r="M149" s="5"/>
    </row>
    <row r="150" s="36" customFormat="1" ht="100.05" customHeight="1" spans="1:13">
      <c r="A150" s="5"/>
      <c r="B150" s="5"/>
      <c r="C150" s="6"/>
      <c r="D150" s="5"/>
      <c r="E150" s="47" t="s">
        <v>584</v>
      </c>
      <c r="F150" s="47" t="s">
        <v>585</v>
      </c>
      <c r="G150" s="5" t="s">
        <v>720</v>
      </c>
      <c r="H150" s="5">
        <v>90</v>
      </c>
      <c r="I150" s="5" t="s">
        <v>720</v>
      </c>
      <c r="J150" s="5" t="s">
        <v>587</v>
      </c>
      <c r="K150" s="16" t="s">
        <v>564</v>
      </c>
      <c r="L150" s="16" t="s">
        <v>667</v>
      </c>
      <c r="M150" s="5"/>
    </row>
    <row r="151" s="37" customFormat="1" ht="39.65" customHeight="1" spans="1:13">
      <c r="A151" s="5" t="s">
        <v>156</v>
      </c>
      <c r="B151" s="5" t="s">
        <v>721</v>
      </c>
      <c r="C151" s="6">
        <v>60</v>
      </c>
      <c r="D151" s="5" t="s">
        <v>722</v>
      </c>
      <c r="E151" s="47" t="s">
        <v>542</v>
      </c>
      <c r="F151" s="47" t="s">
        <v>543</v>
      </c>
      <c r="G151" s="5" t="s">
        <v>723</v>
      </c>
      <c r="H151" s="5">
        <v>60</v>
      </c>
      <c r="I151" s="5" t="s">
        <v>723</v>
      </c>
      <c r="J151" s="5" t="s">
        <v>545</v>
      </c>
      <c r="K151" s="16" t="s">
        <v>546</v>
      </c>
      <c r="L151" s="16" t="s">
        <v>547</v>
      </c>
      <c r="M151" s="5"/>
    </row>
    <row r="152" s="37" customFormat="1" ht="24.4" customHeight="1" spans="1:13">
      <c r="A152" s="5"/>
      <c r="B152" s="5"/>
      <c r="C152" s="6"/>
      <c r="D152" s="5"/>
      <c r="E152" s="47"/>
      <c r="F152" s="47" t="s">
        <v>549</v>
      </c>
      <c r="G152" s="5"/>
      <c r="H152" s="5"/>
      <c r="I152" s="5"/>
      <c r="J152" s="5"/>
      <c r="K152" s="16"/>
      <c r="L152" s="16"/>
      <c r="M152" s="5"/>
    </row>
    <row r="153" s="37" customFormat="1" ht="24.4" customHeight="1" spans="1:13">
      <c r="A153" s="5"/>
      <c r="B153" s="5"/>
      <c r="C153" s="6"/>
      <c r="D153" s="5"/>
      <c r="E153" s="47"/>
      <c r="F153" s="47" t="s">
        <v>550</v>
      </c>
      <c r="G153" s="5"/>
      <c r="H153" s="5"/>
      <c r="I153" s="5"/>
      <c r="J153" s="5"/>
      <c r="K153" s="16"/>
      <c r="L153" s="16"/>
      <c r="M153" s="5"/>
    </row>
    <row r="154" s="37" customFormat="1" ht="56" customHeight="1" spans="1:13">
      <c r="A154" s="5"/>
      <c r="B154" s="5"/>
      <c r="C154" s="6"/>
      <c r="D154" s="5"/>
      <c r="E154" s="47" t="s">
        <v>551</v>
      </c>
      <c r="F154" s="48" t="s">
        <v>552</v>
      </c>
      <c r="G154" s="5" t="s">
        <v>724</v>
      </c>
      <c r="H154" s="5">
        <v>5</v>
      </c>
      <c r="I154" s="5" t="s">
        <v>724</v>
      </c>
      <c r="J154" s="5" t="s">
        <v>556</v>
      </c>
      <c r="K154" s="16" t="s">
        <v>594</v>
      </c>
      <c r="L154" s="16" t="s">
        <v>667</v>
      </c>
      <c r="M154" s="5"/>
    </row>
    <row r="155" s="37" customFormat="1" ht="56" customHeight="1" spans="1:13">
      <c r="A155" s="5"/>
      <c r="B155" s="5"/>
      <c r="C155" s="6"/>
      <c r="D155" s="5"/>
      <c r="E155" s="47"/>
      <c r="F155" s="49"/>
      <c r="G155" s="58" t="s">
        <v>725</v>
      </c>
      <c r="H155" s="5">
        <v>40</v>
      </c>
      <c r="I155" s="58" t="s">
        <v>725</v>
      </c>
      <c r="J155" s="5" t="s">
        <v>677</v>
      </c>
      <c r="K155" s="16" t="s">
        <v>594</v>
      </c>
      <c r="L155" s="16" t="s">
        <v>667</v>
      </c>
      <c r="M155" s="5"/>
    </row>
    <row r="156" s="37" customFormat="1" ht="61" customHeight="1" spans="1:13">
      <c r="A156" s="5"/>
      <c r="B156" s="5"/>
      <c r="C156" s="6"/>
      <c r="D156" s="5"/>
      <c r="E156" s="47"/>
      <c r="F156" s="49"/>
      <c r="G156" s="56" t="s">
        <v>726</v>
      </c>
      <c r="H156" s="5">
        <v>87</v>
      </c>
      <c r="I156" s="56" t="s">
        <v>726</v>
      </c>
      <c r="J156" s="5" t="s">
        <v>680</v>
      </c>
      <c r="K156" s="16" t="s">
        <v>594</v>
      </c>
      <c r="L156" s="16" t="s">
        <v>667</v>
      </c>
      <c r="M156" s="5"/>
    </row>
    <row r="157" s="37" customFormat="1" ht="61" customHeight="1" spans="1:13">
      <c r="A157" s="5"/>
      <c r="B157" s="5"/>
      <c r="C157" s="6"/>
      <c r="D157" s="5"/>
      <c r="E157" s="47"/>
      <c r="F157" s="48" t="s">
        <v>559</v>
      </c>
      <c r="G157" s="56" t="s">
        <v>727</v>
      </c>
      <c r="H157" s="5">
        <v>800</v>
      </c>
      <c r="I157" s="56" t="s">
        <v>727</v>
      </c>
      <c r="J157" s="5" t="s">
        <v>563</v>
      </c>
      <c r="K157" s="16" t="s">
        <v>715</v>
      </c>
      <c r="L157" s="16" t="s">
        <v>667</v>
      </c>
      <c r="M157" s="5"/>
    </row>
    <row r="158" s="37" customFormat="1" ht="64" customHeight="1" spans="1:13">
      <c r="A158" s="5"/>
      <c r="B158" s="5"/>
      <c r="C158" s="6"/>
      <c r="D158" s="5"/>
      <c r="E158" s="47"/>
      <c r="F158" s="49"/>
      <c r="G158" s="56" t="s">
        <v>728</v>
      </c>
      <c r="H158" s="5">
        <v>500</v>
      </c>
      <c r="I158" s="56" t="s">
        <v>728</v>
      </c>
      <c r="J158" s="5" t="s">
        <v>563</v>
      </c>
      <c r="K158" s="16" t="s">
        <v>715</v>
      </c>
      <c r="L158" s="16" t="s">
        <v>667</v>
      </c>
      <c r="M158" s="5"/>
    </row>
    <row r="159" s="37" customFormat="1" ht="59.5" customHeight="1" spans="1:13">
      <c r="A159" s="5"/>
      <c r="B159" s="5"/>
      <c r="C159" s="6"/>
      <c r="D159" s="5"/>
      <c r="E159" s="47"/>
      <c r="F159" s="51"/>
      <c r="G159" s="56" t="s">
        <v>729</v>
      </c>
      <c r="H159" s="5">
        <v>300</v>
      </c>
      <c r="I159" s="56" t="s">
        <v>729</v>
      </c>
      <c r="J159" s="5" t="s">
        <v>707</v>
      </c>
      <c r="K159" s="16" t="s">
        <v>715</v>
      </c>
      <c r="L159" s="16" t="s">
        <v>667</v>
      </c>
      <c r="M159" s="5"/>
    </row>
    <row r="160" s="37" customFormat="1" ht="59.5" customHeight="1" spans="1:13">
      <c r="A160" s="5"/>
      <c r="B160" s="5"/>
      <c r="C160" s="6"/>
      <c r="D160" s="5"/>
      <c r="E160" s="47"/>
      <c r="F160" s="47" t="s">
        <v>568</v>
      </c>
      <c r="G160" s="5" t="s">
        <v>569</v>
      </c>
      <c r="H160" s="5" t="s">
        <v>616</v>
      </c>
      <c r="I160" s="5" t="s">
        <v>569</v>
      </c>
      <c r="J160" s="5" t="s">
        <v>571</v>
      </c>
      <c r="K160" s="16"/>
      <c r="L160" s="16" t="s">
        <v>572</v>
      </c>
      <c r="M160" s="5"/>
    </row>
    <row r="161" s="37" customFormat="1" ht="24.4" customHeight="1" spans="1:13">
      <c r="A161" s="5"/>
      <c r="B161" s="5"/>
      <c r="C161" s="6"/>
      <c r="D161" s="5"/>
      <c r="E161" s="47" t="s">
        <v>573</v>
      </c>
      <c r="F161" s="47" t="s">
        <v>574</v>
      </c>
      <c r="G161" s="5" t="s">
        <v>730</v>
      </c>
      <c r="H161" s="5" t="s">
        <v>583</v>
      </c>
      <c r="I161" s="56" t="s">
        <v>730</v>
      </c>
      <c r="J161" s="5" t="s">
        <v>578</v>
      </c>
      <c r="K161" s="16"/>
      <c r="L161" s="16" t="s">
        <v>572</v>
      </c>
      <c r="M161" s="5"/>
    </row>
    <row r="162" s="37" customFormat="1" ht="39.65" customHeight="1" spans="1:13">
      <c r="A162" s="5"/>
      <c r="B162" s="5"/>
      <c r="C162" s="6"/>
      <c r="D162" s="5"/>
      <c r="E162" s="47"/>
      <c r="F162" s="8" t="s">
        <v>575</v>
      </c>
      <c r="G162" s="56" t="s">
        <v>582</v>
      </c>
      <c r="H162" s="5" t="s">
        <v>577</v>
      </c>
      <c r="I162" s="56" t="s">
        <v>582</v>
      </c>
      <c r="J162" s="5" t="s">
        <v>578</v>
      </c>
      <c r="K162" s="16"/>
      <c r="L162" s="16" t="s">
        <v>572</v>
      </c>
      <c r="M162" s="5"/>
    </row>
    <row r="163" s="37" customFormat="1" ht="24.4" customHeight="1" spans="1:13">
      <c r="A163" s="5"/>
      <c r="B163" s="5"/>
      <c r="C163" s="6"/>
      <c r="D163" s="5"/>
      <c r="E163" s="47"/>
      <c r="F163" s="10"/>
      <c r="G163" s="56" t="s">
        <v>683</v>
      </c>
      <c r="H163" s="5" t="s">
        <v>731</v>
      </c>
      <c r="I163" s="56" t="s">
        <v>683</v>
      </c>
      <c r="J163" s="5" t="s">
        <v>578</v>
      </c>
      <c r="K163" s="16"/>
      <c r="L163" s="16" t="s">
        <v>572</v>
      </c>
      <c r="M163" s="5"/>
    </row>
    <row r="164" s="37" customFormat="1" ht="24.4" customHeight="1" spans="1:13">
      <c r="A164" s="5"/>
      <c r="B164" s="5"/>
      <c r="C164" s="6"/>
      <c r="D164" s="5"/>
      <c r="E164" s="47"/>
      <c r="F164" s="16" t="s">
        <v>580</v>
      </c>
      <c r="G164" s="56" t="s">
        <v>732</v>
      </c>
      <c r="H164" s="5" t="s">
        <v>577</v>
      </c>
      <c r="I164" s="5" t="s">
        <v>732</v>
      </c>
      <c r="J164" s="5" t="s">
        <v>578</v>
      </c>
      <c r="K164" s="16"/>
      <c r="L164" s="16" t="s">
        <v>572</v>
      </c>
      <c r="M164" s="5"/>
    </row>
    <row r="165" s="37" customFormat="1" ht="41" customHeight="1" spans="1:13">
      <c r="A165" s="5"/>
      <c r="B165" s="5"/>
      <c r="C165" s="6"/>
      <c r="D165" s="5"/>
      <c r="E165" s="47"/>
      <c r="F165" s="8" t="s">
        <v>581</v>
      </c>
      <c r="G165" s="5"/>
      <c r="H165" s="5"/>
      <c r="I165" s="5"/>
      <c r="J165" s="5"/>
      <c r="K165" s="16"/>
      <c r="L165" s="16"/>
      <c r="M165" s="5"/>
    </row>
    <row r="166" s="37" customFormat="1" ht="100.05" customHeight="1" spans="1:13">
      <c r="A166" s="5"/>
      <c r="B166" s="5"/>
      <c r="C166" s="6"/>
      <c r="D166" s="5"/>
      <c r="E166" s="47" t="s">
        <v>584</v>
      </c>
      <c r="F166" s="16" t="s">
        <v>585</v>
      </c>
      <c r="G166" s="56" t="s">
        <v>641</v>
      </c>
      <c r="H166" s="5">
        <v>90</v>
      </c>
      <c r="I166" s="56" t="s">
        <v>641</v>
      </c>
      <c r="J166" s="5" t="s">
        <v>587</v>
      </c>
      <c r="K166" s="16" t="s">
        <v>564</v>
      </c>
      <c r="L166" s="16" t="s">
        <v>667</v>
      </c>
      <c r="M166" s="5"/>
    </row>
    <row r="167" s="38" customFormat="1" ht="39.65" customHeight="1" spans="1:13">
      <c r="A167" s="5" t="s">
        <v>156</v>
      </c>
      <c r="B167" s="5" t="s">
        <v>733</v>
      </c>
      <c r="C167" s="6">
        <v>75</v>
      </c>
      <c r="D167" s="5" t="s">
        <v>734</v>
      </c>
      <c r="E167" s="47" t="s">
        <v>542</v>
      </c>
      <c r="F167" s="47" t="s">
        <v>543</v>
      </c>
      <c r="G167" s="5" t="s">
        <v>733</v>
      </c>
      <c r="H167" s="5">
        <v>75</v>
      </c>
      <c r="I167" s="5" t="s">
        <v>733</v>
      </c>
      <c r="J167" s="5" t="s">
        <v>545</v>
      </c>
      <c r="K167" s="16" t="s">
        <v>546</v>
      </c>
      <c r="L167" s="16" t="s">
        <v>547</v>
      </c>
      <c r="M167" s="5"/>
    </row>
    <row r="168" s="38" customFormat="1" ht="24.4" customHeight="1" spans="1:13">
      <c r="A168" s="5"/>
      <c r="B168" s="5"/>
      <c r="C168" s="6"/>
      <c r="D168" s="5"/>
      <c r="E168" s="47"/>
      <c r="F168" s="47" t="s">
        <v>549</v>
      </c>
      <c r="G168" s="5"/>
      <c r="H168" s="5"/>
      <c r="I168" s="5"/>
      <c r="J168" s="5"/>
      <c r="K168" s="16"/>
      <c r="L168" s="16"/>
      <c r="M168" s="5"/>
    </row>
    <row r="169" s="38" customFormat="1" ht="24.4" customHeight="1" spans="1:13">
      <c r="A169" s="5"/>
      <c r="B169" s="5"/>
      <c r="C169" s="6"/>
      <c r="D169" s="5"/>
      <c r="E169" s="47"/>
      <c r="F169" s="47" t="s">
        <v>550</v>
      </c>
      <c r="G169" s="5"/>
      <c r="H169" s="5"/>
      <c r="I169" s="5"/>
      <c r="J169" s="5"/>
      <c r="K169" s="16"/>
      <c r="L169" s="16"/>
      <c r="M169" s="5"/>
    </row>
    <row r="170" s="38" customFormat="1" ht="56" customHeight="1" spans="1:13">
      <c r="A170" s="5"/>
      <c r="B170" s="5"/>
      <c r="C170" s="6"/>
      <c r="D170" s="5"/>
      <c r="E170" s="47" t="s">
        <v>551</v>
      </c>
      <c r="F170" s="48" t="s">
        <v>552</v>
      </c>
      <c r="G170" s="5" t="s">
        <v>735</v>
      </c>
      <c r="H170" s="5">
        <v>750</v>
      </c>
      <c r="I170" s="5" t="s">
        <v>735</v>
      </c>
      <c r="J170" s="5" t="s">
        <v>556</v>
      </c>
      <c r="K170" s="16" t="s">
        <v>594</v>
      </c>
      <c r="L170" s="16" t="s">
        <v>667</v>
      </c>
      <c r="M170" s="5"/>
    </row>
    <row r="171" s="38" customFormat="1" ht="56" customHeight="1" spans="1:13">
      <c r="A171" s="5"/>
      <c r="B171" s="5"/>
      <c r="C171" s="6"/>
      <c r="D171" s="5"/>
      <c r="E171" s="47"/>
      <c r="F171" s="49"/>
      <c r="G171" s="58" t="s">
        <v>736</v>
      </c>
      <c r="H171" s="5">
        <v>100</v>
      </c>
      <c r="I171" s="58" t="s">
        <v>736</v>
      </c>
      <c r="J171" s="5" t="s">
        <v>677</v>
      </c>
      <c r="K171" s="16" t="s">
        <v>737</v>
      </c>
      <c r="L171" s="16" t="s">
        <v>667</v>
      </c>
      <c r="M171" s="5"/>
    </row>
    <row r="172" s="38" customFormat="1" ht="61" customHeight="1" spans="1:13">
      <c r="A172" s="5"/>
      <c r="B172" s="5"/>
      <c r="C172" s="6"/>
      <c r="D172" s="5"/>
      <c r="E172" s="47"/>
      <c r="F172" s="49"/>
      <c r="G172" s="56" t="s">
        <v>738</v>
      </c>
      <c r="H172" s="5">
        <v>10</v>
      </c>
      <c r="I172" s="56" t="s">
        <v>738</v>
      </c>
      <c r="J172" s="5" t="s">
        <v>680</v>
      </c>
      <c r="K172" s="16" t="s">
        <v>739</v>
      </c>
      <c r="L172" s="16" t="s">
        <v>667</v>
      </c>
      <c r="M172" s="5"/>
    </row>
    <row r="173" s="38" customFormat="1" ht="61" customHeight="1" spans="1:13">
      <c r="A173" s="5"/>
      <c r="B173" s="5"/>
      <c r="C173" s="6"/>
      <c r="D173" s="5"/>
      <c r="E173" s="47"/>
      <c r="F173" s="48" t="s">
        <v>559</v>
      </c>
      <c r="G173" s="56" t="s">
        <v>740</v>
      </c>
      <c r="H173" s="5">
        <v>95</v>
      </c>
      <c r="I173" s="56" t="s">
        <v>740</v>
      </c>
      <c r="J173" s="5" t="s">
        <v>563</v>
      </c>
      <c r="K173" s="16" t="s">
        <v>564</v>
      </c>
      <c r="L173" s="16" t="s">
        <v>667</v>
      </c>
      <c r="M173" s="5"/>
    </row>
    <row r="174" s="38" customFormat="1" ht="59.5" customHeight="1" spans="1:13">
      <c r="A174" s="5"/>
      <c r="B174" s="5"/>
      <c r="C174" s="6"/>
      <c r="D174" s="5"/>
      <c r="E174" s="47"/>
      <c r="F174" s="47" t="s">
        <v>568</v>
      </c>
      <c r="G174" s="5" t="s">
        <v>569</v>
      </c>
      <c r="H174" s="5" t="s">
        <v>616</v>
      </c>
      <c r="I174" s="5" t="s">
        <v>569</v>
      </c>
      <c r="J174" s="5" t="s">
        <v>571</v>
      </c>
      <c r="K174" s="16"/>
      <c r="L174" s="16" t="s">
        <v>572</v>
      </c>
      <c r="M174" s="5"/>
    </row>
    <row r="175" s="38" customFormat="1" ht="24.4" customHeight="1" spans="1:13">
      <c r="A175" s="5"/>
      <c r="B175" s="5"/>
      <c r="C175" s="6"/>
      <c r="D175" s="5"/>
      <c r="E175" s="47" t="s">
        <v>573</v>
      </c>
      <c r="F175" s="47" t="s">
        <v>574</v>
      </c>
      <c r="G175" s="5"/>
      <c r="H175" s="59"/>
      <c r="I175" s="60"/>
      <c r="J175" s="61"/>
      <c r="K175" s="16"/>
      <c r="L175" s="16"/>
      <c r="M175" s="5"/>
    </row>
    <row r="176" s="38" customFormat="1" ht="39.65" customHeight="1" spans="1:13">
      <c r="A176" s="5"/>
      <c r="B176" s="5"/>
      <c r="C176" s="6"/>
      <c r="D176" s="5"/>
      <c r="E176" s="47"/>
      <c r="F176" s="8" t="s">
        <v>575</v>
      </c>
      <c r="G176" s="56" t="s">
        <v>741</v>
      </c>
      <c r="H176" s="25" t="s">
        <v>742</v>
      </c>
      <c r="I176" s="56" t="s">
        <v>741</v>
      </c>
      <c r="J176" s="25" t="s">
        <v>578</v>
      </c>
      <c r="K176" s="16"/>
      <c r="L176" s="16" t="s">
        <v>572</v>
      </c>
      <c r="M176" s="5"/>
    </row>
    <row r="177" s="38" customFormat="1" ht="24.4" customHeight="1" spans="1:13">
      <c r="A177" s="5"/>
      <c r="B177" s="5"/>
      <c r="C177" s="6"/>
      <c r="D177" s="5"/>
      <c r="E177" s="47"/>
      <c r="F177" s="16" t="s">
        <v>580</v>
      </c>
      <c r="G177" s="56"/>
      <c r="H177" s="5"/>
      <c r="I177" s="5"/>
      <c r="J177" s="5"/>
      <c r="K177" s="16"/>
      <c r="L177" s="16"/>
      <c r="M177" s="5"/>
    </row>
    <row r="178" s="38" customFormat="1" ht="41" customHeight="1" spans="1:13">
      <c r="A178" s="5"/>
      <c r="B178" s="5"/>
      <c r="C178" s="6"/>
      <c r="D178" s="5"/>
      <c r="E178" s="47"/>
      <c r="F178" s="8" t="s">
        <v>581</v>
      </c>
      <c r="G178" s="5"/>
      <c r="H178" s="5"/>
      <c r="I178" s="5"/>
      <c r="J178" s="5"/>
      <c r="K178" s="16"/>
      <c r="L178" s="16"/>
      <c r="M178" s="5"/>
    </row>
    <row r="179" s="38" customFormat="1" ht="100.05" customHeight="1" spans="1:13">
      <c r="A179" s="5"/>
      <c r="B179" s="5"/>
      <c r="C179" s="6"/>
      <c r="D179" s="5"/>
      <c r="E179" s="47" t="s">
        <v>584</v>
      </c>
      <c r="F179" s="16" t="s">
        <v>585</v>
      </c>
      <c r="G179" s="56" t="s">
        <v>743</v>
      </c>
      <c r="H179" s="5">
        <v>90</v>
      </c>
      <c r="I179" s="56" t="s">
        <v>743</v>
      </c>
      <c r="J179" s="5" t="s">
        <v>587</v>
      </c>
      <c r="K179" s="16" t="s">
        <v>564</v>
      </c>
      <c r="L179" s="16" t="s">
        <v>667</v>
      </c>
      <c r="M179" s="5"/>
    </row>
    <row r="180" s="35" customFormat="1" ht="39.65" customHeight="1" spans="1:13">
      <c r="A180" s="5" t="s">
        <v>156</v>
      </c>
      <c r="B180" s="5" t="s">
        <v>510</v>
      </c>
      <c r="C180" s="6">
        <v>1.4</v>
      </c>
      <c r="D180" s="5" t="s">
        <v>525</v>
      </c>
      <c r="E180" s="47" t="s">
        <v>542</v>
      </c>
      <c r="F180" s="47" t="s">
        <v>543</v>
      </c>
      <c r="G180" s="5" t="s">
        <v>510</v>
      </c>
      <c r="H180" s="5">
        <v>1.4</v>
      </c>
      <c r="I180" s="5" t="s">
        <v>510</v>
      </c>
      <c r="J180" s="5" t="s">
        <v>545</v>
      </c>
      <c r="K180" s="16" t="s">
        <v>546</v>
      </c>
      <c r="L180" s="16" t="s">
        <v>547</v>
      </c>
      <c r="M180" s="5"/>
    </row>
    <row r="181" s="35" customFormat="1" ht="24.4" customHeight="1" spans="1:13">
      <c r="A181" s="5"/>
      <c r="B181" s="5"/>
      <c r="C181" s="6"/>
      <c r="D181" s="5"/>
      <c r="E181" s="47"/>
      <c r="F181" s="47" t="s">
        <v>549</v>
      </c>
      <c r="G181" s="5"/>
      <c r="H181" s="5"/>
      <c r="I181" s="5"/>
      <c r="J181" s="5"/>
      <c r="K181" s="16"/>
      <c r="L181" s="16"/>
      <c r="M181" s="5"/>
    </row>
    <row r="182" s="35" customFormat="1" ht="24.4" customHeight="1" spans="1:13">
      <c r="A182" s="5"/>
      <c r="B182" s="5"/>
      <c r="C182" s="6"/>
      <c r="D182" s="5"/>
      <c r="E182" s="47"/>
      <c r="F182" s="47" t="s">
        <v>550</v>
      </c>
      <c r="G182" s="5"/>
      <c r="H182" s="5"/>
      <c r="I182" s="5"/>
      <c r="J182" s="5"/>
      <c r="K182" s="16"/>
      <c r="L182" s="16"/>
      <c r="M182" s="5"/>
    </row>
    <row r="183" s="35" customFormat="1" ht="56" customHeight="1" spans="1:13">
      <c r="A183" s="5"/>
      <c r="B183" s="5"/>
      <c r="C183" s="6"/>
      <c r="D183" s="5"/>
      <c r="E183" s="47" t="s">
        <v>551</v>
      </c>
      <c r="F183" s="48" t="s">
        <v>552</v>
      </c>
      <c r="G183" s="5" t="s">
        <v>744</v>
      </c>
      <c r="H183" s="5">
        <v>30</v>
      </c>
      <c r="I183" s="5" t="s">
        <v>744</v>
      </c>
      <c r="J183" s="5" t="s">
        <v>556</v>
      </c>
      <c r="K183" s="16" t="s">
        <v>594</v>
      </c>
      <c r="L183" s="16" t="s">
        <v>667</v>
      </c>
      <c r="M183" s="5"/>
    </row>
    <row r="184" s="35" customFormat="1" ht="61" customHeight="1" spans="1:13">
      <c r="A184" s="5"/>
      <c r="B184" s="5"/>
      <c r="C184" s="6"/>
      <c r="D184" s="5"/>
      <c r="E184" s="47"/>
      <c r="F184" s="49"/>
      <c r="G184" s="56" t="s">
        <v>745</v>
      </c>
      <c r="H184" s="5">
        <v>30</v>
      </c>
      <c r="I184" s="56" t="s">
        <v>745</v>
      </c>
      <c r="J184" s="5" t="s">
        <v>677</v>
      </c>
      <c r="K184" s="16" t="s">
        <v>746</v>
      </c>
      <c r="L184" s="16" t="s">
        <v>558</v>
      </c>
      <c r="M184" s="5"/>
    </row>
    <row r="185" s="35" customFormat="1" ht="61" customHeight="1" spans="1:13">
      <c r="A185" s="5"/>
      <c r="B185" s="5"/>
      <c r="C185" s="6"/>
      <c r="D185" s="5"/>
      <c r="E185" s="47"/>
      <c r="F185" s="48" t="s">
        <v>559</v>
      </c>
      <c r="G185" s="56" t="s">
        <v>747</v>
      </c>
      <c r="H185" s="5">
        <v>95</v>
      </c>
      <c r="I185" s="56" t="s">
        <v>747</v>
      </c>
      <c r="J185" s="5" t="s">
        <v>563</v>
      </c>
      <c r="K185" s="16" t="s">
        <v>564</v>
      </c>
      <c r="L185" s="16" t="s">
        <v>667</v>
      </c>
      <c r="M185" s="5"/>
    </row>
    <row r="186" s="35" customFormat="1" ht="45" customHeight="1" spans="1:13">
      <c r="A186" s="5"/>
      <c r="B186" s="5"/>
      <c r="C186" s="6"/>
      <c r="D186" s="5"/>
      <c r="E186" s="47"/>
      <c r="F186" s="47" t="s">
        <v>568</v>
      </c>
      <c r="G186" s="5" t="s">
        <v>569</v>
      </c>
      <c r="H186" s="5" t="s">
        <v>616</v>
      </c>
      <c r="I186" s="5" t="s">
        <v>569</v>
      </c>
      <c r="J186" s="5" t="s">
        <v>571</v>
      </c>
      <c r="K186" s="16"/>
      <c r="L186" s="16" t="s">
        <v>572</v>
      </c>
      <c r="M186" s="5"/>
    </row>
    <row r="187" s="35" customFormat="1" ht="24.4" customHeight="1" spans="1:13">
      <c r="A187" s="5"/>
      <c r="B187" s="5"/>
      <c r="C187" s="6"/>
      <c r="D187" s="5"/>
      <c r="E187" s="47" t="s">
        <v>573</v>
      </c>
      <c r="F187" s="47" t="s">
        <v>574</v>
      </c>
      <c r="G187" s="5"/>
      <c r="H187" s="5"/>
      <c r="I187" s="56"/>
      <c r="J187" s="5"/>
      <c r="K187" s="16"/>
      <c r="L187" s="16"/>
      <c r="M187" s="5"/>
    </row>
    <row r="188" s="35" customFormat="1" ht="31" customHeight="1" spans="1:13">
      <c r="A188" s="5"/>
      <c r="B188" s="5"/>
      <c r="C188" s="6"/>
      <c r="D188" s="5"/>
      <c r="E188" s="47"/>
      <c r="F188" s="8" t="s">
        <v>575</v>
      </c>
      <c r="G188" s="56" t="s">
        <v>718</v>
      </c>
      <c r="H188" s="5" t="s">
        <v>671</v>
      </c>
      <c r="I188" s="56" t="s">
        <v>718</v>
      </c>
      <c r="J188" s="5" t="s">
        <v>578</v>
      </c>
      <c r="K188" s="16"/>
      <c r="L188" s="16" t="s">
        <v>572</v>
      </c>
      <c r="M188" s="5"/>
    </row>
    <row r="189" s="35" customFormat="1" ht="24.4" customHeight="1" spans="1:13">
      <c r="A189" s="5"/>
      <c r="B189" s="5"/>
      <c r="C189" s="6"/>
      <c r="D189" s="5"/>
      <c r="E189" s="47"/>
      <c r="F189" s="16" t="s">
        <v>580</v>
      </c>
      <c r="G189" s="56"/>
      <c r="H189" s="5"/>
      <c r="I189" s="5"/>
      <c r="J189" s="5"/>
      <c r="K189" s="16"/>
      <c r="L189" s="16"/>
      <c r="M189" s="5"/>
    </row>
    <row r="190" s="35" customFormat="1" ht="29" customHeight="1" spans="1:13">
      <c r="A190" s="5"/>
      <c r="B190" s="5"/>
      <c r="C190" s="6"/>
      <c r="D190" s="5"/>
      <c r="E190" s="47"/>
      <c r="F190" s="8" t="s">
        <v>581</v>
      </c>
      <c r="G190" s="5"/>
      <c r="H190" s="5"/>
      <c r="I190" s="5"/>
      <c r="J190" s="5"/>
      <c r="K190" s="16"/>
      <c r="L190" s="16"/>
      <c r="M190" s="5"/>
    </row>
    <row r="191" s="35" customFormat="1" ht="60" customHeight="1" spans="1:13">
      <c r="A191" s="5"/>
      <c r="B191" s="5"/>
      <c r="C191" s="6"/>
      <c r="D191" s="5"/>
      <c r="E191" s="47" t="s">
        <v>584</v>
      </c>
      <c r="F191" s="16" t="s">
        <v>585</v>
      </c>
      <c r="G191" s="56" t="s">
        <v>641</v>
      </c>
      <c r="H191" s="5">
        <v>90</v>
      </c>
      <c r="I191" s="56" t="s">
        <v>641</v>
      </c>
      <c r="J191" s="5" t="s">
        <v>587</v>
      </c>
      <c r="K191" s="16" t="s">
        <v>564</v>
      </c>
      <c r="L191" s="16" t="s">
        <v>667</v>
      </c>
      <c r="M191" s="5"/>
    </row>
    <row r="192" s="39" customFormat="1" ht="39.65" customHeight="1" spans="1:13">
      <c r="A192" s="5" t="s">
        <v>156</v>
      </c>
      <c r="B192" s="5" t="s">
        <v>748</v>
      </c>
      <c r="C192" s="6">
        <v>40</v>
      </c>
      <c r="D192" s="5" t="s">
        <v>749</v>
      </c>
      <c r="E192" s="47" t="s">
        <v>542</v>
      </c>
      <c r="F192" s="47" t="s">
        <v>543</v>
      </c>
      <c r="G192" s="5" t="s">
        <v>748</v>
      </c>
      <c r="H192" s="5">
        <v>40</v>
      </c>
      <c r="I192" s="5" t="s">
        <v>748</v>
      </c>
      <c r="J192" s="5" t="s">
        <v>545</v>
      </c>
      <c r="K192" s="16" t="s">
        <v>546</v>
      </c>
      <c r="L192" s="16" t="s">
        <v>547</v>
      </c>
      <c r="M192" s="5"/>
    </row>
    <row r="193" s="39" customFormat="1" ht="24.4" customHeight="1" spans="1:13">
      <c r="A193" s="5"/>
      <c r="B193" s="5"/>
      <c r="C193" s="6"/>
      <c r="D193" s="5"/>
      <c r="E193" s="47"/>
      <c r="F193" s="47" t="s">
        <v>549</v>
      </c>
      <c r="G193" s="59"/>
      <c r="H193" s="62"/>
      <c r="I193" s="62"/>
      <c r="J193" s="61"/>
      <c r="K193" s="16"/>
      <c r="L193" s="16"/>
      <c r="M193" s="5"/>
    </row>
    <row r="194" s="39" customFormat="1" ht="24.4" customHeight="1" spans="1:13">
      <c r="A194" s="5"/>
      <c r="B194" s="5"/>
      <c r="C194" s="6"/>
      <c r="D194" s="5"/>
      <c r="E194" s="47"/>
      <c r="F194" s="47" t="s">
        <v>550</v>
      </c>
      <c r="G194" s="63"/>
      <c r="H194" s="14"/>
      <c r="I194" s="14"/>
      <c r="J194" s="68"/>
      <c r="K194" s="16"/>
      <c r="L194" s="16"/>
      <c r="M194" s="5"/>
    </row>
    <row r="195" s="39" customFormat="1" ht="56" customHeight="1" spans="1:13">
      <c r="A195" s="5"/>
      <c r="B195" s="5"/>
      <c r="C195" s="6"/>
      <c r="D195" s="5"/>
      <c r="E195" s="47" t="s">
        <v>551</v>
      </c>
      <c r="F195" s="48" t="s">
        <v>552</v>
      </c>
      <c r="G195" s="64" t="s">
        <v>750</v>
      </c>
      <c r="H195" s="14">
        <v>20</v>
      </c>
      <c r="I195" s="69" t="s">
        <v>750</v>
      </c>
      <c r="J195" s="68" t="s">
        <v>556</v>
      </c>
      <c r="K195" s="16" t="s">
        <v>751</v>
      </c>
      <c r="L195" s="16" t="s">
        <v>667</v>
      </c>
      <c r="M195" s="5"/>
    </row>
    <row r="196" s="39" customFormat="1" ht="61" customHeight="1" spans="1:13">
      <c r="A196" s="5"/>
      <c r="B196" s="5"/>
      <c r="C196" s="6"/>
      <c r="D196" s="5"/>
      <c r="E196" s="47"/>
      <c r="F196" s="48" t="s">
        <v>559</v>
      </c>
      <c r="G196" s="64" t="s">
        <v>752</v>
      </c>
      <c r="H196" s="14">
        <v>100</v>
      </c>
      <c r="I196" s="69" t="s">
        <v>752</v>
      </c>
      <c r="J196" s="68" t="s">
        <v>563</v>
      </c>
      <c r="K196" s="16" t="s">
        <v>564</v>
      </c>
      <c r="L196" s="16" t="s">
        <v>558</v>
      </c>
      <c r="M196" s="5"/>
    </row>
    <row r="197" s="39" customFormat="1" ht="45" customHeight="1" spans="1:13">
      <c r="A197" s="5"/>
      <c r="B197" s="5"/>
      <c r="C197" s="6"/>
      <c r="D197" s="5"/>
      <c r="E197" s="47"/>
      <c r="F197" s="47" t="s">
        <v>568</v>
      </c>
      <c r="G197" s="63" t="s">
        <v>569</v>
      </c>
      <c r="H197" s="14" t="s">
        <v>616</v>
      </c>
      <c r="I197" s="14" t="s">
        <v>569</v>
      </c>
      <c r="J197" s="68" t="s">
        <v>571</v>
      </c>
      <c r="K197" s="16"/>
      <c r="L197" s="16" t="s">
        <v>572</v>
      </c>
      <c r="M197" s="5"/>
    </row>
    <row r="198" s="39" customFormat="1" ht="24.4" customHeight="1" spans="1:13">
      <c r="A198" s="5"/>
      <c r="B198" s="5"/>
      <c r="C198" s="6"/>
      <c r="D198" s="5"/>
      <c r="E198" s="47" t="s">
        <v>573</v>
      </c>
      <c r="F198" s="47" t="s">
        <v>574</v>
      </c>
      <c r="G198" s="25"/>
      <c r="H198" s="25"/>
      <c r="I198" s="56"/>
      <c r="J198" s="25"/>
      <c r="K198" s="16"/>
      <c r="L198" s="16"/>
      <c r="M198" s="5"/>
    </row>
    <row r="199" s="39" customFormat="1" ht="31" customHeight="1" spans="1:13">
      <c r="A199" s="5"/>
      <c r="B199" s="5"/>
      <c r="C199" s="6"/>
      <c r="D199" s="5"/>
      <c r="E199" s="47"/>
      <c r="F199" s="8" t="s">
        <v>575</v>
      </c>
      <c r="G199" s="65" t="s">
        <v>753</v>
      </c>
      <c r="H199" s="65" t="s">
        <v>754</v>
      </c>
      <c r="I199" s="65" t="s">
        <v>753</v>
      </c>
      <c r="J199" s="5" t="s">
        <v>578</v>
      </c>
      <c r="K199" s="16"/>
      <c r="L199" s="16" t="s">
        <v>572</v>
      </c>
      <c r="M199" s="5"/>
    </row>
    <row r="200" s="39" customFormat="1" ht="24.4" customHeight="1" spans="1:13">
      <c r="A200" s="5"/>
      <c r="B200" s="5"/>
      <c r="C200" s="6"/>
      <c r="D200" s="5"/>
      <c r="E200" s="47"/>
      <c r="F200" s="66"/>
      <c r="G200" s="67" t="s">
        <v>755</v>
      </c>
      <c r="H200" s="67" t="s">
        <v>756</v>
      </c>
      <c r="I200" s="67" t="s">
        <v>755</v>
      </c>
      <c r="J200" s="5" t="s">
        <v>578</v>
      </c>
      <c r="K200" s="16"/>
      <c r="L200" s="16"/>
      <c r="M200" s="5"/>
    </row>
    <row r="201" s="39" customFormat="1" ht="24.4" customHeight="1" spans="1:13">
      <c r="A201" s="5"/>
      <c r="B201" s="5"/>
      <c r="C201" s="6"/>
      <c r="D201" s="5"/>
      <c r="E201" s="47"/>
      <c r="F201" s="8" t="s">
        <v>580</v>
      </c>
      <c r="G201" s="65" t="s">
        <v>757</v>
      </c>
      <c r="H201" s="65" t="s">
        <v>758</v>
      </c>
      <c r="I201" s="5" t="s">
        <v>757</v>
      </c>
      <c r="J201" s="5" t="s">
        <v>578</v>
      </c>
      <c r="K201" s="16"/>
      <c r="L201" s="16" t="s">
        <v>572</v>
      </c>
      <c r="M201" s="5"/>
    </row>
    <row r="202" s="39" customFormat="1" ht="29" customHeight="1" spans="1:13">
      <c r="A202" s="5"/>
      <c r="B202" s="5"/>
      <c r="C202" s="6"/>
      <c r="D202" s="5"/>
      <c r="E202" s="47"/>
      <c r="F202" s="66"/>
      <c r="G202" s="65" t="s">
        <v>759</v>
      </c>
      <c r="H202" s="67" t="s">
        <v>760</v>
      </c>
      <c r="I202" s="65" t="s">
        <v>759</v>
      </c>
      <c r="J202" s="5" t="s">
        <v>578</v>
      </c>
      <c r="K202" s="16"/>
      <c r="L202" s="16"/>
      <c r="M202" s="5"/>
    </row>
    <row r="203" s="39" customFormat="1" ht="29" customHeight="1" spans="1:13">
      <c r="A203" s="5"/>
      <c r="B203" s="5"/>
      <c r="C203" s="6"/>
      <c r="D203" s="5"/>
      <c r="E203" s="47"/>
      <c r="F203" s="8" t="s">
        <v>581</v>
      </c>
      <c r="G203" s="5"/>
      <c r="H203" s="5"/>
      <c r="I203" s="5"/>
      <c r="J203" s="5"/>
      <c r="K203" s="16"/>
      <c r="L203" s="16"/>
      <c r="M203" s="5"/>
    </row>
    <row r="204" s="39" customFormat="1" ht="60" customHeight="1" spans="1:13">
      <c r="A204" s="5"/>
      <c r="B204" s="5"/>
      <c r="C204" s="6"/>
      <c r="D204" s="5"/>
      <c r="E204" s="47" t="s">
        <v>584</v>
      </c>
      <c r="F204" s="16" t="s">
        <v>585</v>
      </c>
      <c r="G204" s="56" t="s">
        <v>761</v>
      </c>
      <c r="H204" s="5">
        <v>90</v>
      </c>
      <c r="I204" s="56" t="s">
        <v>761</v>
      </c>
      <c r="J204" s="5" t="s">
        <v>587</v>
      </c>
      <c r="K204" s="16" t="s">
        <v>564</v>
      </c>
      <c r="L204" s="16" t="s">
        <v>667</v>
      </c>
      <c r="M204" s="5"/>
    </row>
    <row r="205" ht="16.35" customHeight="1" spans="1:4">
      <c r="A205" s="7" t="s">
        <v>348</v>
      </c>
      <c r="B205" s="7"/>
      <c r="C205" s="7"/>
      <c r="D205" s="7"/>
    </row>
  </sheetData>
  <autoFilter xmlns:etc="http://www.wps.cn/officeDocument/2017/etCustomData" ref="A4:M205" etc:filterBottomFollowUsedRange="0">
    <extLst/>
  </autoFilter>
  <mergeCells count="137">
    <mergeCell ref="C2:M2"/>
    <mergeCell ref="A3:K3"/>
    <mergeCell ref="L3:M3"/>
    <mergeCell ref="E4:M4"/>
    <mergeCell ref="A205:D205"/>
    <mergeCell ref="A4:A5"/>
    <mergeCell ref="A7:A21"/>
    <mergeCell ref="A22:A43"/>
    <mergeCell ref="A44:A56"/>
    <mergeCell ref="A57:A68"/>
    <mergeCell ref="A69:A81"/>
    <mergeCell ref="A82:A92"/>
    <mergeCell ref="A93:A107"/>
    <mergeCell ref="A108:A121"/>
    <mergeCell ref="A122:A136"/>
    <mergeCell ref="A137:A150"/>
    <mergeCell ref="A151:A166"/>
    <mergeCell ref="A167:A179"/>
    <mergeCell ref="A180:A191"/>
    <mergeCell ref="A192:A204"/>
    <mergeCell ref="B4:B5"/>
    <mergeCell ref="B7:B21"/>
    <mergeCell ref="B22:B43"/>
    <mergeCell ref="B44:B56"/>
    <mergeCell ref="B57:B68"/>
    <mergeCell ref="B69:B81"/>
    <mergeCell ref="B82:B92"/>
    <mergeCell ref="B93:B107"/>
    <mergeCell ref="B108:B121"/>
    <mergeCell ref="B122:B136"/>
    <mergeCell ref="B137:B150"/>
    <mergeCell ref="B151:B166"/>
    <mergeCell ref="B167:B179"/>
    <mergeCell ref="B180:B191"/>
    <mergeCell ref="B192:B204"/>
    <mergeCell ref="C4:C5"/>
    <mergeCell ref="C7:C21"/>
    <mergeCell ref="C22:C43"/>
    <mergeCell ref="C44:C56"/>
    <mergeCell ref="C57:C68"/>
    <mergeCell ref="C69:C81"/>
    <mergeCell ref="C82:C92"/>
    <mergeCell ref="C93:C107"/>
    <mergeCell ref="C108:C121"/>
    <mergeCell ref="C122:C136"/>
    <mergeCell ref="C137:C150"/>
    <mergeCell ref="C151:C166"/>
    <mergeCell ref="C167:C179"/>
    <mergeCell ref="C180:C191"/>
    <mergeCell ref="C192:C204"/>
    <mergeCell ref="D4:D5"/>
    <mergeCell ref="D7:D21"/>
    <mergeCell ref="D22:D43"/>
    <mergeCell ref="D44:D56"/>
    <mergeCell ref="D57:D68"/>
    <mergeCell ref="D69:D81"/>
    <mergeCell ref="D82:D92"/>
    <mergeCell ref="D93:D107"/>
    <mergeCell ref="D108:D121"/>
    <mergeCell ref="D122:D136"/>
    <mergeCell ref="D137:D150"/>
    <mergeCell ref="D151:D166"/>
    <mergeCell ref="D167:D179"/>
    <mergeCell ref="D180:D191"/>
    <mergeCell ref="D192:D204"/>
    <mergeCell ref="E7:E11"/>
    <mergeCell ref="E12:E15"/>
    <mergeCell ref="E16:E20"/>
    <mergeCell ref="E22:E27"/>
    <mergeCell ref="E28:E37"/>
    <mergeCell ref="E38:E42"/>
    <mergeCell ref="E44:E46"/>
    <mergeCell ref="E47:E51"/>
    <mergeCell ref="E52:E55"/>
    <mergeCell ref="E57:E59"/>
    <mergeCell ref="E60:E63"/>
    <mergeCell ref="E64:E67"/>
    <mergeCell ref="E69:E71"/>
    <mergeCell ref="E72:E76"/>
    <mergeCell ref="E77:E80"/>
    <mergeCell ref="E82:E84"/>
    <mergeCell ref="E85:E86"/>
    <mergeCell ref="E87:E91"/>
    <mergeCell ref="E93:E95"/>
    <mergeCell ref="E96:E101"/>
    <mergeCell ref="E102:E106"/>
    <mergeCell ref="E108:E110"/>
    <mergeCell ref="E111:E115"/>
    <mergeCell ref="E116:E120"/>
    <mergeCell ref="E122:E124"/>
    <mergeCell ref="E125:E130"/>
    <mergeCell ref="E131:E135"/>
    <mergeCell ref="E137:E139"/>
    <mergeCell ref="E140:E144"/>
    <mergeCell ref="E145:E149"/>
    <mergeCell ref="E151:E153"/>
    <mergeCell ref="E154:E160"/>
    <mergeCell ref="E161:E165"/>
    <mergeCell ref="E167:E169"/>
    <mergeCell ref="E170:E174"/>
    <mergeCell ref="E175:E178"/>
    <mergeCell ref="E180:E182"/>
    <mergeCell ref="E183:E186"/>
    <mergeCell ref="E187:E190"/>
    <mergeCell ref="E192:E194"/>
    <mergeCell ref="E195:E197"/>
    <mergeCell ref="E198:E203"/>
    <mergeCell ref="F7:F9"/>
    <mergeCell ref="F13:F14"/>
    <mergeCell ref="F17:F18"/>
    <mergeCell ref="F22:F25"/>
    <mergeCell ref="F28:F33"/>
    <mergeCell ref="F34:F36"/>
    <mergeCell ref="F39:F40"/>
    <mergeCell ref="F47:F48"/>
    <mergeCell ref="F49:F50"/>
    <mergeCell ref="F61:F62"/>
    <mergeCell ref="F73:F75"/>
    <mergeCell ref="F88:F89"/>
    <mergeCell ref="F96:F98"/>
    <mergeCell ref="F99:F100"/>
    <mergeCell ref="F103:F104"/>
    <mergeCell ref="F111:F112"/>
    <mergeCell ref="F113:F114"/>
    <mergeCell ref="F119:F120"/>
    <mergeCell ref="F125:F126"/>
    <mergeCell ref="F127:F129"/>
    <mergeCell ref="F132:F133"/>
    <mergeCell ref="F141:F143"/>
    <mergeCell ref="F146:F147"/>
    <mergeCell ref="F154:F156"/>
    <mergeCell ref="F157:F159"/>
    <mergeCell ref="F162:F163"/>
    <mergeCell ref="F170:F172"/>
    <mergeCell ref="F183:F184"/>
    <mergeCell ref="F199:F200"/>
    <mergeCell ref="F201:F20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zoomScale="115" zoomScaleNormal="115" topLeftCell="C1" workbookViewId="0">
      <pane ySplit="7" topLeftCell="A8" activePane="bottomLeft" state="frozen"/>
      <selection/>
      <selection pane="bottomLeft" activeCell="R23" sqref="R23"/>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762</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31" t="s">
        <v>32</v>
      </c>
      <c r="R4" s="31"/>
      <c r="S4" s="31"/>
    </row>
    <row r="5" ht="18.1" customHeight="1" spans="1:19">
      <c r="A5" s="4" t="s">
        <v>475</v>
      </c>
      <c r="B5" s="4" t="s">
        <v>476</v>
      </c>
      <c r="C5" s="4" t="s">
        <v>763</v>
      </c>
      <c r="D5" s="4"/>
      <c r="E5" s="4"/>
      <c r="F5" s="4"/>
      <c r="G5" s="4"/>
      <c r="H5" s="4"/>
      <c r="I5" s="4"/>
      <c r="J5" s="4" t="s">
        <v>764</v>
      </c>
      <c r="K5" s="4" t="s">
        <v>765</v>
      </c>
      <c r="L5" s="4"/>
      <c r="M5" s="4"/>
      <c r="N5" s="4"/>
      <c r="O5" s="4"/>
      <c r="P5" s="4"/>
      <c r="Q5" s="4"/>
      <c r="R5" s="4"/>
      <c r="S5" s="4"/>
    </row>
    <row r="6" ht="18.95" customHeight="1" spans="1:19">
      <c r="A6" s="4"/>
      <c r="B6" s="4"/>
      <c r="C6" s="4" t="s">
        <v>528</v>
      </c>
      <c r="D6" s="4" t="s">
        <v>766</v>
      </c>
      <c r="E6" s="4"/>
      <c r="F6" s="4"/>
      <c r="G6" s="4"/>
      <c r="H6" s="4" t="s">
        <v>767</v>
      </c>
      <c r="I6" s="4"/>
      <c r="J6" s="4"/>
      <c r="K6" s="4"/>
      <c r="L6" s="4"/>
      <c r="M6" s="4"/>
      <c r="N6" s="4"/>
      <c r="O6" s="4"/>
      <c r="P6" s="4"/>
      <c r="Q6" s="4"/>
      <c r="R6" s="4"/>
      <c r="S6" s="4"/>
    </row>
    <row r="7" ht="31.05" customHeight="1" spans="1:19">
      <c r="A7" s="4"/>
      <c r="B7" s="4"/>
      <c r="C7" s="4"/>
      <c r="D7" s="4" t="s">
        <v>139</v>
      </c>
      <c r="E7" s="4" t="s">
        <v>768</v>
      </c>
      <c r="F7" s="4" t="s">
        <v>143</v>
      </c>
      <c r="G7" s="4" t="s">
        <v>769</v>
      </c>
      <c r="H7" s="4" t="s">
        <v>162</v>
      </c>
      <c r="I7" s="4" t="s">
        <v>163</v>
      </c>
      <c r="J7" s="4"/>
      <c r="K7" s="4" t="s">
        <v>531</v>
      </c>
      <c r="L7" s="4" t="s">
        <v>532</v>
      </c>
      <c r="M7" s="4" t="s">
        <v>533</v>
      </c>
      <c r="N7" s="4" t="s">
        <v>538</v>
      </c>
      <c r="O7" s="4" t="s">
        <v>534</v>
      </c>
      <c r="P7" s="4" t="s">
        <v>770</v>
      </c>
      <c r="Q7" s="4" t="s">
        <v>771</v>
      </c>
      <c r="R7" s="4" t="s">
        <v>772</v>
      </c>
      <c r="S7" s="4" t="s">
        <v>539</v>
      </c>
    </row>
    <row r="8" ht="19.8" customHeight="1" spans="1:19">
      <c r="A8" s="5" t="s">
        <v>2</v>
      </c>
      <c r="B8" s="5" t="s">
        <v>4</v>
      </c>
      <c r="C8" s="6">
        <f>D8</f>
        <v>6712.43</v>
      </c>
      <c r="D8" s="6">
        <f>H8+I8</f>
        <v>6712.43</v>
      </c>
      <c r="E8" s="6"/>
      <c r="F8" s="6"/>
      <c r="G8" s="6"/>
      <c r="H8" s="6">
        <v>567.17</v>
      </c>
      <c r="I8" s="6">
        <v>6145.26</v>
      </c>
      <c r="J8" s="5" t="s">
        <v>773</v>
      </c>
      <c r="K8" s="5" t="s">
        <v>542</v>
      </c>
      <c r="L8" s="8" t="s">
        <v>543</v>
      </c>
      <c r="M8" s="5" t="s">
        <v>162</v>
      </c>
      <c r="N8" s="5" t="s">
        <v>547</v>
      </c>
      <c r="O8" s="9">
        <v>567.17</v>
      </c>
      <c r="P8" s="9" t="s">
        <v>546</v>
      </c>
      <c r="Q8" s="5" t="s">
        <v>162</v>
      </c>
      <c r="R8" s="5" t="s">
        <v>545</v>
      </c>
      <c r="S8" s="5"/>
    </row>
    <row r="9" ht="19.8" customHeight="1" spans="1:19">
      <c r="A9" s="5"/>
      <c r="B9" s="5"/>
      <c r="C9" s="6"/>
      <c r="D9" s="6"/>
      <c r="E9" s="6"/>
      <c r="F9" s="6"/>
      <c r="G9" s="6"/>
      <c r="H9" s="6"/>
      <c r="I9" s="6"/>
      <c r="J9" s="5"/>
      <c r="K9" s="5"/>
      <c r="L9" s="10"/>
      <c r="M9" s="11" t="s">
        <v>163</v>
      </c>
      <c r="N9" s="11" t="s">
        <v>547</v>
      </c>
      <c r="O9" s="12">
        <v>6145.26</v>
      </c>
      <c r="P9" s="12" t="s">
        <v>546</v>
      </c>
      <c r="Q9" s="11" t="s">
        <v>163</v>
      </c>
      <c r="R9" s="5" t="s">
        <v>545</v>
      </c>
      <c r="S9" s="5"/>
    </row>
    <row r="10" ht="19.8" customHeight="1" spans="1:19">
      <c r="A10" s="5"/>
      <c r="B10" s="5"/>
      <c r="C10" s="6"/>
      <c r="D10" s="6"/>
      <c r="E10" s="6"/>
      <c r="F10" s="6"/>
      <c r="G10" s="6"/>
      <c r="H10" s="6"/>
      <c r="I10" s="6"/>
      <c r="J10" s="5"/>
      <c r="K10" s="5"/>
      <c r="L10" s="13" t="s">
        <v>549</v>
      </c>
      <c r="M10" s="14"/>
      <c r="N10" s="14"/>
      <c r="O10" s="15"/>
      <c r="P10" s="15"/>
      <c r="Q10" s="14"/>
      <c r="R10" s="32"/>
      <c r="S10" s="5"/>
    </row>
    <row r="11" ht="19.8" customHeight="1" spans="1:19">
      <c r="A11" s="5"/>
      <c r="B11" s="5"/>
      <c r="C11" s="6"/>
      <c r="D11" s="6"/>
      <c r="E11" s="6"/>
      <c r="F11" s="6"/>
      <c r="G11" s="6"/>
      <c r="H11" s="6"/>
      <c r="I11" s="6"/>
      <c r="J11" s="5"/>
      <c r="K11" s="5"/>
      <c r="L11" s="13" t="s">
        <v>550</v>
      </c>
      <c r="M11" s="14"/>
      <c r="N11" s="14"/>
      <c r="O11" s="15"/>
      <c r="P11" s="15"/>
      <c r="Q11" s="14"/>
      <c r="R11" s="32"/>
      <c r="S11" s="5"/>
    </row>
    <row r="12" ht="19.55" customHeight="1" spans="1:19">
      <c r="A12" s="5"/>
      <c r="B12" s="5"/>
      <c r="C12" s="6"/>
      <c r="D12" s="6"/>
      <c r="E12" s="6"/>
      <c r="F12" s="6"/>
      <c r="G12" s="6"/>
      <c r="H12" s="6"/>
      <c r="I12" s="6"/>
      <c r="J12" s="5"/>
      <c r="K12" s="16" t="s">
        <v>551</v>
      </c>
      <c r="L12" s="17" t="s">
        <v>552</v>
      </c>
      <c r="M12" s="18" t="s">
        <v>774</v>
      </c>
      <c r="N12" s="18" t="s">
        <v>667</v>
      </c>
      <c r="O12" s="19">
        <v>31.97</v>
      </c>
      <c r="P12" s="15" t="s">
        <v>775</v>
      </c>
      <c r="Q12" s="18" t="s">
        <v>774</v>
      </c>
      <c r="R12" s="32" t="s">
        <v>556</v>
      </c>
      <c r="S12" s="5"/>
    </row>
    <row r="13" ht="19.55" customHeight="1" spans="1:19">
      <c r="A13" s="5"/>
      <c r="B13" s="5"/>
      <c r="C13" s="6"/>
      <c r="D13" s="6"/>
      <c r="E13" s="6"/>
      <c r="F13" s="6"/>
      <c r="G13" s="6"/>
      <c r="H13" s="6"/>
      <c r="I13" s="6"/>
      <c r="J13" s="5"/>
      <c r="K13" s="16"/>
      <c r="L13" s="20"/>
      <c r="M13" s="18" t="s">
        <v>776</v>
      </c>
      <c r="N13" s="18" t="s">
        <v>667</v>
      </c>
      <c r="O13" s="19">
        <v>2133</v>
      </c>
      <c r="P13" s="15" t="s">
        <v>594</v>
      </c>
      <c r="Q13" s="18" t="s">
        <v>776</v>
      </c>
      <c r="R13" s="32" t="s">
        <v>556</v>
      </c>
      <c r="S13" s="5"/>
    </row>
    <row r="14" ht="19.55" customHeight="1" spans="1:19">
      <c r="A14" s="5"/>
      <c r="B14" s="5"/>
      <c r="C14" s="6"/>
      <c r="D14" s="6"/>
      <c r="E14" s="6"/>
      <c r="F14" s="6"/>
      <c r="G14" s="6"/>
      <c r="H14" s="6"/>
      <c r="I14" s="6"/>
      <c r="J14" s="5"/>
      <c r="K14" s="16"/>
      <c r="L14" s="20"/>
      <c r="M14" s="18" t="s">
        <v>777</v>
      </c>
      <c r="N14" s="18" t="s">
        <v>667</v>
      </c>
      <c r="O14" s="19">
        <v>1729</v>
      </c>
      <c r="P14" s="15" t="s">
        <v>594</v>
      </c>
      <c r="Q14" s="18" t="s">
        <v>777</v>
      </c>
      <c r="R14" s="32" t="s">
        <v>556</v>
      </c>
      <c r="S14" s="5"/>
    </row>
    <row r="15" ht="19.55" customHeight="1" spans="1:19">
      <c r="A15" s="5"/>
      <c r="B15" s="5"/>
      <c r="C15" s="6"/>
      <c r="D15" s="6"/>
      <c r="E15" s="6"/>
      <c r="F15" s="6"/>
      <c r="G15" s="6"/>
      <c r="H15" s="6"/>
      <c r="I15" s="6"/>
      <c r="J15" s="5"/>
      <c r="K15" s="16"/>
      <c r="L15" s="20"/>
      <c r="M15" s="18" t="s">
        <v>778</v>
      </c>
      <c r="N15" s="18" t="s">
        <v>558</v>
      </c>
      <c r="O15" s="19">
        <v>15</v>
      </c>
      <c r="P15" s="15" t="s">
        <v>557</v>
      </c>
      <c r="Q15" s="18" t="s">
        <v>778</v>
      </c>
      <c r="R15" s="32" t="s">
        <v>556</v>
      </c>
      <c r="S15" s="5"/>
    </row>
    <row r="16" ht="19.55" customHeight="1" spans="1:19">
      <c r="A16" s="5"/>
      <c r="B16" s="5"/>
      <c r="C16" s="6"/>
      <c r="D16" s="6"/>
      <c r="E16" s="6"/>
      <c r="F16" s="6"/>
      <c r="G16" s="6"/>
      <c r="H16" s="6"/>
      <c r="I16" s="6"/>
      <c r="J16" s="5"/>
      <c r="K16" s="16"/>
      <c r="L16" s="20"/>
      <c r="M16" s="18" t="s">
        <v>779</v>
      </c>
      <c r="N16" s="18" t="s">
        <v>558</v>
      </c>
      <c r="O16" s="19">
        <v>209</v>
      </c>
      <c r="P16" s="15" t="s">
        <v>594</v>
      </c>
      <c r="Q16" s="18" t="s">
        <v>779</v>
      </c>
      <c r="R16" s="32" t="s">
        <v>556</v>
      </c>
      <c r="S16" s="5"/>
    </row>
    <row r="17" ht="19.55" customHeight="1" spans="1:19">
      <c r="A17" s="5"/>
      <c r="B17" s="5"/>
      <c r="C17" s="6"/>
      <c r="D17" s="6"/>
      <c r="E17" s="6"/>
      <c r="F17" s="6"/>
      <c r="G17" s="6"/>
      <c r="H17" s="6"/>
      <c r="I17" s="6"/>
      <c r="J17" s="5"/>
      <c r="K17" s="16"/>
      <c r="L17" s="21"/>
      <c r="M17" s="18" t="s">
        <v>713</v>
      </c>
      <c r="N17" s="18" t="s">
        <v>667</v>
      </c>
      <c r="O17" s="19">
        <v>455</v>
      </c>
      <c r="P17" s="15" t="s">
        <v>594</v>
      </c>
      <c r="Q17" s="18" t="s">
        <v>713</v>
      </c>
      <c r="R17" s="32" t="s">
        <v>556</v>
      </c>
      <c r="S17" s="5"/>
    </row>
    <row r="18" ht="19.55" customHeight="1" spans="1:19">
      <c r="A18" s="5"/>
      <c r="B18" s="5"/>
      <c r="C18" s="6"/>
      <c r="D18" s="6"/>
      <c r="E18" s="6"/>
      <c r="F18" s="6"/>
      <c r="G18" s="6"/>
      <c r="H18" s="6"/>
      <c r="I18" s="6"/>
      <c r="J18" s="5"/>
      <c r="K18" s="16"/>
      <c r="L18" s="22" t="s">
        <v>559</v>
      </c>
      <c r="M18" s="18" t="s">
        <v>780</v>
      </c>
      <c r="N18" s="18" t="s">
        <v>667</v>
      </c>
      <c r="O18" s="19">
        <v>95</v>
      </c>
      <c r="P18" s="15" t="s">
        <v>564</v>
      </c>
      <c r="Q18" s="18" t="s">
        <v>780</v>
      </c>
      <c r="R18" s="32" t="s">
        <v>563</v>
      </c>
      <c r="S18" s="5"/>
    </row>
    <row r="19" ht="19.55" customHeight="1" spans="1:19">
      <c r="A19" s="5"/>
      <c r="B19" s="5"/>
      <c r="C19" s="6"/>
      <c r="D19" s="6"/>
      <c r="E19" s="6"/>
      <c r="F19" s="6"/>
      <c r="G19" s="6"/>
      <c r="H19" s="6"/>
      <c r="I19" s="6"/>
      <c r="J19" s="5"/>
      <c r="K19" s="16"/>
      <c r="L19" s="23"/>
      <c r="M19" s="18" t="s">
        <v>649</v>
      </c>
      <c r="N19" s="18" t="s">
        <v>667</v>
      </c>
      <c r="O19" s="19">
        <v>95</v>
      </c>
      <c r="P19" s="15" t="s">
        <v>564</v>
      </c>
      <c r="Q19" s="18" t="s">
        <v>649</v>
      </c>
      <c r="R19" s="32" t="s">
        <v>563</v>
      </c>
      <c r="S19" s="5"/>
    </row>
    <row r="20" ht="19.55" customHeight="1" spans="1:19">
      <c r="A20" s="5"/>
      <c r="B20" s="5"/>
      <c r="C20" s="6"/>
      <c r="D20" s="6"/>
      <c r="E20" s="6"/>
      <c r="F20" s="6"/>
      <c r="G20" s="6"/>
      <c r="H20" s="6"/>
      <c r="I20" s="6"/>
      <c r="J20" s="5"/>
      <c r="K20" s="16"/>
      <c r="L20" s="23"/>
      <c r="M20" s="18" t="s">
        <v>716</v>
      </c>
      <c r="N20" s="18" t="s">
        <v>667</v>
      </c>
      <c r="O20" s="19">
        <v>90</v>
      </c>
      <c r="P20" s="15" t="s">
        <v>564</v>
      </c>
      <c r="Q20" s="18" t="s">
        <v>716</v>
      </c>
      <c r="R20" s="32" t="s">
        <v>563</v>
      </c>
      <c r="S20" s="5"/>
    </row>
    <row r="21" ht="19.55" customHeight="1" spans="1:19">
      <c r="A21" s="5"/>
      <c r="B21" s="5"/>
      <c r="C21" s="6"/>
      <c r="D21" s="6"/>
      <c r="E21" s="6"/>
      <c r="F21" s="6"/>
      <c r="G21" s="6"/>
      <c r="H21" s="6"/>
      <c r="I21" s="6"/>
      <c r="J21" s="5"/>
      <c r="K21" s="16"/>
      <c r="L21" s="23"/>
      <c r="M21" s="18" t="s">
        <v>714</v>
      </c>
      <c r="N21" s="18" t="s">
        <v>781</v>
      </c>
      <c r="O21" s="19">
        <v>200</v>
      </c>
      <c r="P21" s="15" t="s">
        <v>782</v>
      </c>
      <c r="Q21" s="18" t="s">
        <v>714</v>
      </c>
      <c r="R21" s="32" t="s">
        <v>563</v>
      </c>
      <c r="S21" s="5"/>
    </row>
    <row r="22" ht="19.55" customHeight="1" spans="1:19">
      <c r="A22" s="5"/>
      <c r="B22" s="5"/>
      <c r="C22" s="6"/>
      <c r="D22" s="6"/>
      <c r="E22" s="6"/>
      <c r="F22" s="6"/>
      <c r="G22" s="6"/>
      <c r="H22" s="6"/>
      <c r="I22" s="6"/>
      <c r="J22" s="5"/>
      <c r="K22" s="16"/>
      <c r="L22" s="24"/>
      <c r="M22" s="18" t="s">
        <v>783</v>
      </c>
      <c r="N22" s="18" t="s">
        <v>667</v>
      </c>
      <c r="O22" s="19">
        <v>95</v>
      </c>
      <c r="P22" s="15" t="s">
        <v>564</v>
      </c>
      <c r="Q22" s="18" t="s">
        <v>783</v>
      </c>
      <c r="R22" s="32" t="s">
        <v>563</v>
      </c>
      <c r="S22" s="5"/>
    </row>
    <row r="23" ht="19.55" customHeight="1" spans="1:19">
      <c r="A23" s="5"/>
      <c r="B23" s="5"/>
      <c r="C23" s="6"/>
      <c r="D23" s="6"/>
      <c r="E23" s="6"/>
      <c r="F23" s="6"/>
      <c r="G23" s="6"/>
      <c r="H23" s="6"/>
      <c r="I23" s="6"/>
      <c r="J23" s="5"/>
      <c r="K23" s="16"/>
      <c r="L23" s="16" t="s">
        <v>568</v>
      </c>
      <c r="M23" s="25" t="s">
        <v>569</v>
      </c>
      <c r="N23" s="25" t="s">
        <v>572</v>
      </c>
      <c r="O23" s="25" t="s">
        <v>616</v>
      </c>
      <c r="P23" s="25"/>
      <c r="Q23" s="25" t="s">
        <v>569</v>
      </c>
      <c r="R23" s="5" t="s">
        <v>784</v>
      </c>
      <c r="S23" s="5"/>
    </row>
    <row r="24" ht="19.8" customHeight="1" spans="1:19">
      <c r="A24" s="5"/>
      <c r="B24" s="5"/>
      <c r="C24" s="6"/>
      <c r="D24" s="6"/>
      <c r="E24" s="6"/>
      <c r="F24" s="6"/>
      <c r="G24" s="6"/>
      <c r="H24" s="6"/>
      <c r="I24" s="6"/>
      <c r="J24" s="5"/>
      <c r="K24" s="16" t="s">
        <v>573</v>
      </c>
      <c r="L24" s="16" t="s">
        <v>574</v>
      </c>
      <c r="M24" s="5" t="s">
        <v>785</v>
      </c>
      <c r="N24" s="5" t="s">
        <v>572</v>
      </c>
      <c r="O24" s="5" t="s">
        <v>786</v>
      </c>
      <c r="P24" s="5"/>
      <c r="Q24" s="5" t="s">
        <v>785</v>
      </c>
      <c r="R24" s="5" t="s">
        <v>578</v>
      </c>
      <c r="S24" s="5"/>
    </row>
    <row r="25" ht="19.8" customHeight="1" spans="1:19">
      <c r="A25" s="5"/>
      <c r="B25" s="5"/>
      <c r="C25" s="6"/>
      <c r="D25" s="6"/>
      <c r="E25" s="6"/>
      <c r="F25" s="6"/>
      <c r="G25" s="6"/>
      <c r="H25" s="6"/>
      <c r="I25" s="6"/>
      <c r="J25" s="5"/>
      <c r="K25" s="16"/>
      <c r="L25" s="26" t="s">
        <v>575</v>
      </c>
      <c r="M25" s="27" t="s">
        <v>637</v>
      </c>
      <c r="N25" s="5" t="s">
        <v>572</v>
      </c>
      <c r="O25" s="28" t="s">
        <v>638</v>
      </c>
      <c r="P25" s="5"/>
      <c r="Q25" s="27" t="s">
        <v>637</v>
      </c>
      <c r="R25" s="5" t="s">
        <v>578</v>
      </c>
      <c r="S25" s="5"/>
    </row>
    <row r="26" ht="19.8" customHeight="1" spans="1:19">
      <c r="A26" s="5"/>
      <c r="B26" s="5"/>
      <c r="C26" s="6"/>
      <c r="D26" s="6"/>
      <c r="E26" s="6"/>
      <c r="F26" s="6"/>
      <c r="G26" s="6"/>
      <c r="H26" s="6"/>
      <c r="I26" s="6"/>
      <c r="J26" s="5"/>
      <c r="K26" s="16"/>
      <c r="L26" s="29"/>
      <c r="M26" s="27" t="s">
        <v>787</v>
      </c>
      <c r="N26" s="5" t="s">
        <v>572</v>
      </c>
      <c r="O26" s="28" t="s">
        <v>583</v>
      </c>
      <c r="P26" s="5"/>
      <c r="Q26" s="27" t="s">
        <v>787</v>
      </c>
      <c r="R26" s="5" t="s">
        <v>788</v>
      </c>
      <c r="S26" s="5"/>
    </row>
    <row r="27" ht="19.8" customHeight="1" spans="1:19">
      <c r="A27" s="5"/>
      <c r="B27" s="5"/>
      <c r="C27" s="6"/>
      <c r="D27" s="6"/>
      <c r="E27" s="6"/>
      <c r="F27" s="6"/>
      <c r="G27" s="6"/>
      <c r="H27" s="6"/>
      <c r="I27" s="6"/>
      <c r="J27" s="5"/>
      <c r="K27" s="16"/>
      <c r="L27" s="16" t="s">
        <v>580</v>
      </c>
      <c r="M27" s="27" t="s">
        <v>789</v>
      </c>
      <c r="N27" s="30" t="s">
        <v>572</v>
      </c>
      <c r="O27" s="28" t="s">
        <v>790</v>
      </c>
      <c r="P27" s="5"/>
      <c r="Q27" s="27" t="s">
        <v>789</v>
      </c>
      <c r="R27" s="5" t="s">
        <v>791</v>
      </c>
      <c r="S27" s="5"/>
    </row>
    <row r="28" ht="19.8" customHeight="1" spans="1:19">
      <c r="A28" s="5"/>
      <c r="B28" s="5"/>
      <c r="C28" s="6"/>
      <c r="D28" s="6"/>
      <c r="E28" s="6"/>
      <c r="F28" s="6"/>
      <c r="G28" s="6"/>
      <c r="H28" s="6"/>
      <c r="I28" s="6"/>
      <c r="J28" s="5"/>
      <c r="K28" s="16"/>
      <c r="L28" s="16" t="s">
        <v>581</v>
      </c>
      <c r="M28" s="5"/>
      <c r="N28" s="5"/>
      <c r="O28" s="5"/>
      <c r="P28" s="5"/>
      <c r="Q28" s="5"/>
      <c r="R28" s="5"/>
      <c r="S28" s="5"/>
    </row>
    <row r="29" ht="19.8" customHeight="1" spans="1:19">
      <c r="A29" s="5"/>
      <c r="B29" s="5"/>
      <c r="C29" s="6"/>
      <c r="D29" s="6"/>
      <c r="E29" s="6"/>
      <c r="F29" s="6"/>
      <c r="G29" s="6"/>
      <c r="H29" s="6"/>
      <c r="I29" s="6"/>
      <c r="J29" s="5"/>
      <c r="K29" s="16" t="s">
        <v>584</v>
      </c>
      <c r="L29" s="16" t="s">
        <v>585</v>
      </c>
      <c r="M29" s="5" t="s">
        <v>688</v>
      </c>
      <c r="N29" s="5" t="s">
        <v>565</v>
      </c>
      <c r="O29" s="5">
        <v>95</v>
      </c>
      <c r="P29" s="5" t="s">
        <v>564</v>
      </c>
      <c r="Q29" s="5" t="s">
        <v>792</v>
      </c>
      <c r="R29" s="5" t="s">
        <v>587</v>
      </c>
      <c r="S29" s="5"/>
    </row>
    <row r="30" ht="16.35" customHeight="1" spans="1:8">
      <c r="A30" s="7" t="s">
        <v>348</v>
      </c>
      <c r="B30" s="7"/>
      <c r="C30" s="7"/>
      <c r="D30" s="7"/>
      <c r="E30" s="7"/>
      <c r="F30" s="7"/>
      <c r="G30" s="7"/>
      <c r="H30" s="7"/>
    </row>
  </sheetData>
  <mergeCells count="29">
    <mergeCell ref="A2:S2"/>
    <mergeCell ref="A3:S3"/>
    <mergeCell ref="Q4:S4"/>
    <mergeCell ref="C5:I5"/>
    <mergeCell ref="D6:G6"/>
    <mergeCell ref="H6:I6"/>
    <mergeCell ref="A30:H30"/>
    <mergeCell ref="A5:A7"/>
    <mergeCell ref="A8:A29"/>
    <mergeCell ref="B5:B7"/>
    <mergeCell ref="B8:B29"/>
    <mergeCell ref="C6:C7"/>
    <mergeCell ref="C8:C29"/>
    <mergeCell ref="D8:D29"/>
    <mergeCell ref="E8:E29"/>
    <mergeCell ref="F8:F29"/>
    <mergeCell ref="G8:G29"/>
    <mergeCell ref="H8:H29"/>
    <mergeCell ref="I8:I29"/>
    <mergeCell ref="J5:J7"/>
    <mergeCell ref="J8:J29"/>
    <mergeCell ref="K8:K11"/>
    <mergeCell ref="K12:K23"/>
    <mergeCell ref="K24:K28"/>
    <mergeCell ref="L8:L9"/>
    <mergeCell ref="L12:L17"/>
    <mergeCell ref="L18:L22"/>
    <mergeCell ref="L25:L2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0" zoomScaleNormal="110" topLeftCell="A10" workbookViewId="0">
      <selection activeCell="B29" sqref="B29"/>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53" t="s">
        <v>30</v>
      </c>
    </row>
    <row r="2" ht="24.15" customHeight="1" spans="1:8">
      <c r="A2" s="137" t="s">
        <v>7</v>
      </c>
      <c r="B2" s="137"/>
      <c r="C2" s="137"/>
      <c r="D2" s="137"/>
      <c r="E2" s="137"/>
      <c r="F2" s="137"/>
      <c r="G2" s="137"/>
      <c r="H2" s="137"/>
    </row>
    <row r="3" ht="17.25" customHeight="1" spans="1:8">
      <c r="A3" s="43" t="s">
        <v>31</v>
      </c>
      <c r="B3" s="43"/>
      <c r="C3" s="43"/>
      <c r="D3" s="43"/>
      <c r="E3" s="43"/>
      <c r="F3" s="43"/>
      <c r="G3" s="31" t="s">
        <v>32</v>
      </c>
      <c r="H3" s="31"/>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46" t="s">
        <v>40</v>
      </c>
      <c r="B6" s="6">
        <v>2661.17</v>
      </c>
      <c r="C6" s="5" t="s">
        <v>41</v>
      </c>
      <c r="D6" s="88"/>
      <c r="E6" s="46" t="s">
        <v>42</v>
      </c>
      <c r="F6" s="45">
        <f>F7+F8+F9</f>
        <v>567.17</v>
      </c>
      <c r="G6" s="5" t="s">
        <v>43</v>
      </c>
      <c r="H6" s="6">
        <v>512.45</v>
      </c>
    </row>
    <row r="7" ht="16.25" customHeight="1" spans="1:8">
      <c r="A7" s="5" t="s">
        <v>44</v>
      </c>
      <c r="B7" s="6"/>
      <c r="C7" s="5" t="s">
        <v>45</v>
      </c>
      <c r="D7" s="88"/>
      <c r="E7" s="5" t="s">
        <v>46</v>
      </c>
      <c r="F7" s="6">
        <v>512.45</v>
      </c>
      <c r="G7" s="5" t="s">
        <v>47</v>
      </c>
      <c r="H7" s="6">
        <v>5200.64</v>
      </c>
    </row>
    <row r="8" ht="16.25" customHeight="1" spans="1:8">
      <c r="A8" s="46" t="s">
        <v>48</v>
      </c>
      <c r="B8" s="6"/>
      <c r="C8" s="5" t="s">
        <v>49</v>
      </c>
      <c r="D8" s="88"/>
      <c r="E8" s="5" t="s">
        <v>50</v>
      </c>
      <c r="F8" s="6">
        <v>53.04</v>
      </c>
      <c r="G8" s="5" t="s">
        <v>51</v>
      </c>
      <c r="H8" s="6"/>
    </row>
    <row r="9" ht="16.25" customHeight="1" spans="1:8">
      <c r="A9" s="5" t="s">
        <v>52</v>
      </c>
      <c r="B9" s="6"/>
      <c r="C9" s="5" t="s">
        <v>53</v>
      </c>
      <c r="D9" s="88"/>
      <c r="E9" s="5" t="s">
        <v>54</v>
      </c>
      <c r="F9" s="6">
        <v>1.68</v>
      </c>
      <c r="G9" s="5" t="s">
        <v>55</v>
      </c>
      <c r="H9" s="6"/>
    </row>
    <row r="10" ht="16.25" customHeight="1" spans="1:8">
      <c r="A10" s="5" t="s">
        <v>56</v>
      </c>
      <c r="B10" s="6"/>
      <c r="C10" s="5" t="s">
        <v>57</v>
      </c>
      <c r="D10" s="88"/>
      <c r="E10" s="46" t="s">
        <v>58</v>
      </c>
      <c r="F10" s="45">
        <f>SUM(F11:F20)</f>
        <v>6145.26</v>
      </c>
      <c r="G10" s="5" t="s">
        <v>59</v>
      </c>
      <c r="H10" s="6"/>
    </row>
    <row r="11" ht="16.25" customHeight="1" spans="1:8">
      <c r="A11" s="5" t="s">
        <v>60</v>
      </c>
      <c r="B11" s="6"/>
      <c r="C11" s="5" t="s">
        <v>61</v>
      </c>
      <c r="D11" s="88"/>
      <c r="E11" s="5" t="s">
        <v>62</v>
      </c>
      <c r="F11" s="6"/>
      <c r="G11" s="5" t="s">
        <v>63</v>
      </c>
      <c r="H11" s="6"/>
    </row>
    <row r="12" ht="16.25" customHeight="1" spans="1:8">
      <c r="A12" s="5" t="s">
        <v>64</v>
      </c>
      <c r="B12" s="6"/>
      <c r="C12" s="5" t="s">
        <v>65</v>
      </c>
      <c r="D12" s="88"/>
      <c r="E12" s="5" t="s">
        <v>66</v>
      </c>
      <c r="F12" s="6">
        <v>5147.6</v>
      </c>
      <c r="G12" s="5" t="s">
        <v>67</v>
      </c>
      <c r="H12" s="6"/>
    </row>
    <row r="13" ht="16.25" customHeight="1" spans="1:8">
      <c r="A13" s="5" t="s">
        <v>68</v>
      </c>
      <c r="B13" s="6"/>
      <c r="C13" s="5" t="s">
        <v>69</v>
      </c>
      <c r="D13" s="88">
        <v>170.28</v>
      </c>
      <c r="E13" s="5" t="s">
        <v>70</v>
      </c>
      <c r="F13" s="6">
        <v>997.66</v>
      </c>
      <c r="G13" s="5" t="s">
        <v>71</v>
      </c>
      <c r="H13" s="6"/>
    </row>
    <row r="14" ht="16.25" customHeight="1" spans="1:8">
      <c r="A14" s="5" t="s">
        <v>72</v>
      </c>
      <c r="B14" s="6"/>
      <c r="C14" s="5" t="s">
        <v>73</v>
      </c>
      <c r="D14" s="88"/>
      <c r="E14" s="5" t="s">
        <v>74</v>
      </c>
      <c r="F14" s="6"/>
      <c r="G14" s="5" t="s">
        <v>75</v>
      </c>
      <c r="H14" s="6">
        <v>999.34</v>
      </c>
    </row>
    <row r="15" ht="16.25" customHeight="1" spans="1:8">
      <c r="A15" s="5" t="s">
        <v>76</v>
      </c>
      <c r="B15" s="6"/>
      <c r="C15" s="5" t="s">
        <v>77</v>
      </c>
      <c r="D15" s="88">
        <v>6510.37</v>
      </c>
      <c r="E15" s="5" t="s">
        <v>78</v>
      </c>
      <c r="F15" s="6"/>
      <c r="G15" s="5" t="s">
        <v>79</v>
      </c>
      <c r="H15" s="6"/>
    </row>
    <row r="16" ht="16.25" customHeight="1" spans="1:8">
      <c r="A16" s="5" t="s">
        <v>80</v>
      </c>
      <c r="B16" s="6"/>
      <c r="C16" s="5" t="s">
        <v>81</v>
      </c>
      <c r="D16" s="88"/>
      <c r="E16" s="5" t="s">
        <v>82</v>
      </c>
      <c r="F16" s="6"/>
      <c r="G16" s="5" t="s">
        <v>83</v>
      </c>
      <c r="H16" s="6"/>
    </row>
    <row r="17" ht="16.25" customHeight="1" spans="1:8">
      <c r="A17" s="5" t="s">
        <v>84</v>
      </c>
      <c r="B17" s="6"/>
      <c r="C17" s="5" t="s">
        <v>85</v>
      </c>
      <c r="D17" s="88"/>
      <c r="E17" s="5" t="s">
        <v>86</v>
      </c>
      <c r="F17" s="6"/>
      <c r="G17" s="5" t="s">
        <v>87</v>
      </c>
      <c r="H17" s="6"/>
    </row>
    <row r="18" ht="16.25" customHeight="1" spans="1:8">
      <c r="A18" s="5" t="s">
        <v>88</v>
      </c>
      <c r="B18" s="6"/>
      <c r="C18" s="5" t="s">
        <v>89</v>
      </c>
      <c r="D18" s="88"/>
      <c r="E18" s="5" t="s">
        <v>90</v>
      </c>
      <c r="F18" s="6"/>
      <c r="G18" s="5" t="s">
        <v>91</v>
      </c>
      <c r="H18" s="6"/>
    </row>
    <row r="19" ht="16.25" customHeight="1" spans="1:8">
      <c r="A19" s="5" t="s">
        <v>92</v>
      </c>
      <c r="B19" s="6"/>
      <c r="C19" s="5" t="s">
        <v>93</v>
      </c>
      <c r="D19" s="88"/>
      <c r="E19" s="5" t="s">
        <v>94</v>
      </c>
      <c r="F19" s="6"/>
      <c r="G19" s="5" t="s">
        <v>95</v>
      </c>
      <c r="H19" s="6"/>
    </row>
    <row r="20" ht="16.25" customHeight="1" spans="1:8">
      <c r="A20" s="46" t="s">
        <v>96</v>
      </c>
      <c r="B20" s="45"/>
      <c r="C20" s="5" t="s">
        <v>97</v>
      </c>
      <c r="D20" s="88"/>
      <c r="E20" s="5" t="s">
        <v>98</v>
      </c>
      <c r="F20" s="6"/>
      <c r="G20" s="5"/>
      <c r="H20" s="6"/>
    </row>
    <row r="21" ht="16.25" customHeight="1" spans="1:8">
      <c r="A21" s="46" t="s">
        <v>99</v>
      </c>
      <c r="B21" s="45"/>
      <c r="C21" s="5" t="s">
        <v>100</v>
      </c>
      <c r="D21" s="88"/>
      <c r="E21" s="46" t="s">
        <v>101</v>
      </c>
      <c r="F21" s="45"/>
      <c r="G21" s="5"/>
      <c r="H21" s="6"/>
    </row>
    <row r="22" ht="16.25" customHeight="1" spans="1:8">
      <c r="A22" s="46" t="s">
        <v>102</v>
      </c>
      <c r="B22" s="45"/>
      <c r="C22" s="5" t="s">
        <v>103</v>
      </c>
      <c r="D22" s="88"/>
      <c r="E22" s="5"/>
      <c r="F22" s="5"/>
      <c r="G22" s="5"/>
      <c r="H22" s="6"/>
    </row>
    <row r="23" ht="16.25" customHeight="1" spans="1:8">
      <c r="A23" s="46" t="s">
        <v>104</v>
      </c>
      <c r="B23" s="45"/>
      <c r="C23" s="5" t="s">
        <v>105</v>
      </c>
      <c r="D23" s="88"/>
      <c r="E23" s="5"/>
      <c r="F23" s="5"/>
      <c r="G23" s="5"/>
      <c r="H23" s="6"/>
    </row>
    <row r="24" ht="16.25" customHeight="1" spans="1:8">
      <c r="A24" s="46" t="s">
        <v>106</v>
      </c>
      <c r="B24" s="45">
        <v>3968.76</v>
      </c>
      <c r="C24" s="5" t="s">
        <v>107</v>
      </c>
      <c r="D24" s="88"/>
      <c r="E24" s="5"/>
      <c r="F24" s="5"/>
      <c r="G24" s="5"/>
      <c r="H24" s="6"/>
    </row>
    <row r="25" ht="16.25" customHeight="1" spans="1:8">
      <c r="A25" s="5" t="s">
        <v>108</v>
      </c>
      <c r="B25" s="6"/>
      <c r="C25" s="5" t="s">
        <v>109</v>
      </c>
      <c r="D25" s="88">
        <v>40.78</v>
      </c>
      <c r="E25" s="5"/>
      <c r="F25" s="5"/>
      <c r="G25" s="5"/>
      <c r="H25" s="6"/>
    </row>
    <row r="26" ht="16.25" customHeight="1" spans="1:8">
      <c r="A26" s="5" t="s">
        <v>110</v>
      </c>
      <c r="B26" s="6"/>
      <c r="C26" s="5" t="s">
        <v>111</v>
      </c>
      <c r="D26" s="88"/>
      <c r="E26" s="5"/>
      <c r="F26" s="5"/>
      <c r="G26" s="5"/>
      <c r="H26" s="6"/>
    </row>
    <row r="27" ht="16.25" customHeight="1" spans="1:8">
      <c r="A27" s="5" t="s">
        <v>112</v>
      </c>
      <c r="B27" s="6"/>
      <c r="C27" s="5" t="s">
        <v>113</v>
      </c>
      <c r="D27" s="88"/>
      <c r="E27" s="5"/>
      <c r="F27" s="5"/>
      <c r="G27" s="5"/>
      <c r="H27" s="6"/>
    </row>
    <row r="28" ht="16.25" customHeight="1" spans="1:8">
      <c r="A28" s="46" t="s">
        <v>114</v>
      </c>
      <c r="B28" s="45"/>
      <c r="C28" s="5" t="s">
        <v>115</v>
      </c>
      <c r="D28" s="88"/>
      <c r="E28" s="5"/>
      <c r="F28" s="5"/>
      <c r="G28" s="5"/>
      <c r="H28" s="6"/>
    </row>
    <row r="29" ht="16.25" customHeight="1" spans="1:8">
      <c r="A29" s="46" t="s">
        <v>116</v>
      </c>
      <c r="B29" s="45"/>
      <c r="C29" s="5" t="s">
        <v>117</v>
      </c>
      <c r="D29" s="88"/>
      <c r="E29" s="5"/>
      <c r="F29" s="5"/>
      <c r="G29" s="5"/>
      <c r="H29" s="6"/>
    </row>
    <row r="30" ht="16.25" customHeight="1" spans="1:8">
      <c r="A30" s="46" t="s">
        <v>118</v>
      </c>
      <c r="C30" s="5" t="s">
        <v>119</v>
      </c>
      <c r="D30" s="88"/>
      <c r="E30" s="5"/>
      <c r="F30" s="5"/>
      <c r="G30" s="5"/>
      <c r="H30" s="6"/>
    </row>
    <row r="31" ht="16.25" customHeight="1" spans="1:8">
      <c r="A31" s="46" t="s">
        <v>120</v>
      </c>
      <c r="B31" s="45"/>
      <c r="C31" s="5" t="s">
        <v>121</v>
      </c>
      <c r="D31" s="88"/>
      <c r="E31" s="5"/>
      <c r="F31" s="5"/>
      <c r="G31" s="5"/>
      <c r="H31" s="6"/>
    </row>
    <row r="32" ht="16.25" customHeight="1" spans="1:8">
      <c r="A32" s="46" t="s">
        <v>122</v>
      </c>
      <c r="B32" s="45">
        <v>82.5</v>
      </c>
      <c r="C32" s="5" t="s">
        <v>123</v>
      </c>
      <c r="D32" s="88"/>
      <c r="E32" s="5"/>
      <c r="F32" s="5"/>
      <c r="G32" s="5"/>
      <c r="H32" s="6"/>
    </row>
    <row r="33" ht="16.25" customHeight="1" spans="1:8">
      <c r="A33" s="5"/>
      <c r="B33" s="5"/>
      <c r="C33" s="5" t="s">
        <v>124</v>
      </c>
      <c r="D33" s="88"/>
      <c r="E33" s="5"/>
      <c r="F33" s="5"/>
      <c r="G33" s="5"/>
      <c r="H33" s="5"/>
    </row>
    <row r="34" ht="16.25" customHeight="1" spans="1:8">
      <c r="A34" s="5"/>
      <c r="B34" s="5"/>
      <c r="C34" s="5" t="s">
        <v>125</v>
      </c>
      <c r="D34" s="88"/>
      <c r="E34" s="5"/>
      <c r="F34" s="5"/>
      <c r="G34" s="5"/>
      <c r="H34" s="5"/>
    </row>
    <row r="35" ht="16.25" customHeight="1" spans="1:8">
      <c r="A35" s="5"/>
      <c r="B35" s="5"/>
      <c r="C35" s="5" t="s">
        <v>126</v>
      </c>
      <c r="D35" s="88"/>
      <c r="E35" s="5"/>
      <c r="F35" s="5"/>
      <c r="G35" s="5"/>
      <c r="H35" s="5"/>
    </row>
    <row r="36" ht="16.25" customHeight="1" spans="1:8">
      <c r="A36" s="46" t="s">
        <v>127</v>
      </c>
      <c r="B36" s="45">
        <f>SUM(B6:B32)</f>
        <v>6712.43</v>
      </c>
      <c r="C36" s="46" t="s">
        <v>128</v>
      </c>
      <c r="D36" s="45">
        <f>SUM(D6:D35)</f>
        <v>6721.43</v>
      </c>
      <c r="E36" s="46" t="s">
        <v>128</v>
      </c>
      <c r="F36" s="45">
        <f>F6+F10</f>
        <v>6712.43</v>
      </c>
      <c r="G36" s="46" t="s">
        <v>128</v>
      </c>
      <c r="H36" s="45">
        <f>SUM(H6:H19)</f>
        <v>6712.43</v>
      </c>
    </row>
    <row r="37" ht="16.25" customHeight="1" spans="1:8">
      <c r="A37" s="46" t="s">
        <v>129</v>
      </c>
      <c r="B37" s="45"/>
      <c r="C37" s="46" t="s">
        <v>130</v>
      </c>
      <c r="D37" s="45"/>
      <c r="E37" s="46" t="s">
        <v>130</v>
      </c>
      <c r="F37" s="45"/>
      <c r="G37" s="46" t="s">
        <v>130</v>
      </c>
      <c r="H37" s="45"/>
    </row>
    <row r="38" ht="16.25" customHeight="1" spans="1:8">
      <c r="A38" s="5"/>
      <c r="B38" s="6"/>
      <c r="C38" s="5"/>
      <c r="D38" s="6"/>
      <c r="E38" s="46"/>
      <c r="F38" s="45"/>
      <c r="G38" s="46"/>
      <c r="H38" s="45"/>
    </row>
    <row r="39" ht="16.25" customHeight="1" spans="1:8">
      <c r="A39" s="46" t="s">
        <v>131</v>
      </c>
      <c r="B39" s="45">
        <f>B36</f>
        <v>6712.43</v>
      </c>
      <c r="C39" s="46" t="s">
        <v>132</v>
      </c>
      <c r="D39" s="45">
        <f>D36</f>
        <v>6721.43</v>
      </c>
      <c r="E39" s="46" t="s">
        <v>132</v>
      </c>
      <c r="F39" s="45">
        <f>F36</f>
        <v>6712.43</v>
      </c>
      <c r="G39" s="46" t="s">
        <v>132</v>
      </c>
      <c r="H39" s="45">
        <f>H36</f>
        <v>6712.43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C7" sqref="C7"/>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1"/>
      <c r="X1" s="53" t="s">
        <v>133</v>
      </c>
      <c r="Y1" s="53"/>
    </row>
    <row r="2" ht="33.6" customHeight="1" spans="1:25">
      <c r="A2" s="71" t="s">
        <v>8</v>
      </c>
      <c r="B2" s="71"/>
      <c r="C2" s="71"/>
      <c r="D2" s="71"/>
      <c r="E2" s="71"/>
      <c r="F2" s="71"/>
      <c r="G2" s="71"/>
      <c r="H2" s="71"/>
      <c r="I2" s="71"/>
      <c r="J2" s="71"/>
      <c r="K2" s="71"/>
      <c r="L2" s="71"/>
      <c r="M2" s="71"/>
      <c r="N2" s="71"/>
      <c r="O2" s="71"/>
      <c r="P2" s="71"/>
      <c r="Q2" s="71"/>
      <c r="R2" s="71"/>
      <c r="S2" s="71"/>
      <c r="T2" s="71"/>
      <c r="U2" s="71"/>
      <c r="V2" s="71"/>
      <c r="W2" s="71"/>
      <c r="X2" s="71"/>
      <c r="Y2" s="71"/>
    </row>
    <row r="3" ht="22.4" customHeight="1" spans="1:25">
      <c r="A3" s="43" t="s">
        <v>31</v>
      </c>
      <c r="B3" s="43"/>
      <c r="C3" s="43"/>
      <c r="D3" s="43"/>
      <c r="E3" s="43"/>
      <c r="F3" s="43"/>
      <c r="G3" s="43"/>
      <c r="H3" s="43"/>
      <c r="I3" s="43"/>
      <c r="J3" s="43"/>
      <c r="K3" s="43"/>
      <c r="L3" s="43"/>
      <c r="M3" s="43"/>
      <c r="N3" s="43"/>
      <c r="O3" s="43"/>
      <c r="P3" s="43"/>
      <c r="Q3" s="43"/>
      <c r="R3" s="43"/>
      <c r="S3" s="43"/>
      <c r="T3" s="43"/>
      <c r="U3" s="43"/>
      <c r="V3" s="43"/>
      <c r="W3" s="43"/>
      <c r="X3" s="31" t="s">
        <v>32</v>
      </c>
      <c r="Y3" s="31"/>
    </row>
    <row r="4" ht="22.4" customHeight="1" spans="1:25">
      <c r="A4" s="55" t="s">
        <v>134</v>
      </c>
      <c r="B4" s="55" t="s">
        <v>135</v>
      </c>
      <c r="C4" s="55" t="s">
        <v>136</v>
      </c>
      <c r="D4" s="55" t="s">
        <v>137</v>
      </c>
      <c r="E4" s="55"/>
      <c r="F4" s="55"/>
      <c r="G4" s="55"/>
      <c r="H4" s="55"/>
      <c r="I4" s="55"/>
      <c r="J4" s="55"/>
      <c r="K4" s="55"/>
      <c r="L4" s="55"/>
      <c r="M4" s="55"/>
      <c r="N4" s="55"/>
      <c r="O4" s="55"/>
      <c r="P4" s="55"/>
      <c r="Q4" s="55"/>
      <c r="R4" s="55"/>
      <c r="S4" s="55" t="s">
        <v>129</v>
      </c>
      <c r="T4" s="55"/>
      <c r="U4" s="55"/>
      <c r="V4" s="55"/>
      <c r="W4" s="55"/>
      <c r="X4" s="55"/>
      <c r="Y4" s="55"/>
    </row>
    <row r="5" ht="22.4" customHeight="1" spans="1:25">
      <c r="A5" s="55"/>
      <c r="B5" s="55"/>
      <c r="C5" s="55"/>
      <c r="D5" s="55" t="s">
        <v>138</v>
      </c>
      <c r="E5" s="55" t="s">
        <v>139</v>
      </c>
      <c r="F5" s="55" t="s">
        <v>140</v>
      </c>
      <c r="G5" s="55" t="s">
        <v>141</v>
      </c>
      <c r="H5" s="55" t="s">
        <v>142</v>
      </c>
      <c r="I5" s="55" t="s">
        <v>143</v>
      </c>
      <c r="J5" s="55" t="s">
        <v>144</v>
      </c>
      <c r="K5" s="55"/>
      <c r="L5" s="55"/>
      <c r="M5" s="55"/>
      <c r="N5" s="55" t="s">
        <v>145</v>
      </c>
      <c r="O5" s="55" t="s">
        <v>146</v>
      </c>
      <c r="P5" s="55" t="s">
        <v>147</v>
      </c>
      <c r="Q5" s="55" t="s">
        <v>148</v>
      </c>
      <c r="R5" s="55" t="s">
        <v>149</v>
      </c>
      <c r="S5" s="55" t="s">
        <v>138</v>
      </c>
      <c r="T5" s="55" t="s">
        <v>139</v>
      </c>
      <c r="U5" s="55" t="s">
        <v>140</v>
      </c>
      <c r="V5" s="55" t="s">
        <v>141</v>
      </c>
      <c r="W5" s="55" t="s">
        <v>142</v>
      </c>
      <c r="X5" s="55" t="s">
        <v>143</v>
      </c>
      <c r="Y5" s="55" t="s">
        <v>150</v>
      </c>
    </row>
    <row r="6" ht="22.4" customHeight="1" spans="1:25">
      <c r="A6" s="55"/>
      <c r="B6" s="55"/>
      <c r="C6" s="55"/>
      <c r="D6" s="55"/>
      <c r="E6" s="55"/>
      <c r="F6" s="55"/>
      <c r="G6" s="55"/>
      <c r="H6" s="55"/>
      <c r="I6" s="55"/>
      <c r="J6" s="55" t="s">
        <v>151</v>
      </c>
      <c r="K6" s="55" t="s">
        <v>152</v>
      </c>
      <c r="L6" s="55" t="s">
        <v>153</v>
      </c>
      <c r="M6" s="55" t="s">
        <v>142</v>
      </c>
      <c r="N6" s="55"/>
      <c r="O6" s="55"/>
      <c r="P6" s="55"/>
      <c r="Q6" s="55"/>
      <c r="R6" s="55"/>
      <c r="S6" s="55"/>
      <c r="T6" s="55"/>
      <c r="U6" s="55"/>
      <c r="V6" s="55"/>
      <c r="W6" s="55"/>
      <c r="X6" s="55"/>
      <c r="Y6" s="55"/>
    </row>
    <row r="7" ht="22.8" customHeight="1" spans="1:25">
      <c r="A7" s="46"/>
      <c r="B7" s="46" t="s">
        <v>136</v>
      </c>
      <c r="C7" s="94">
        <f>C8</f>
        <v>6712.43</v>
      </c>
      <c r="D7" s="94">
        <f>D8</f>
        <v>6712.43</v>
      </c>
      <c r="E7" s="94">
        <f>E8</f>
        <v>2661.17</v>
      </c>
      <c r="F7" s="94"/>
      <c r="G7" s="94"/>
      <c r="H7" s="94"/>
      <c r="I7" s="94"/>
      <c r="J7" s="94">
        <f>J8</f>
        <v>3968.76</v>
      </c>
      <c r="K7" s="94"/>
      <c r="L7" s="94"/>
      <c r="M7" s="94"/>
      <c r="N7" s="94"/>
      <c r="O7" s="94"/>
      <c r="P7" s="94"/>
      <c r="Q7" s="94"/>
      <c r="R7" s="94">
        <f>R8</f>
        <v>82.5</v>
      </c>
      <c r="S7" s="94"/>
      <c r="T7" s="94"/>
      <c r="U7" s="94"/>
      <c r="V7" s="94"/>
      <c r="W7" s="94"/>
      <c r="X7" s="94"/>
      <c r="Y7" s="94"/>
    </row>
    <row r="8" ht="22.8" customHeight="1" spans="1:25">
      <c r="A8" s="44" t="s">
        <v>154</v>
      </c>
      <c r="B8" s="44" t="s">
        <v>155</v>
      </c>
      <c r="C8" s="94">
        <f>C9</f>
        <v>6712.43</v>
      </c>
      <c r="D8" s="94">
        <f>D9</f>
        <v>6712.43</v>
      </c>
      <c r="E8" s="94">
        <f>E9</f>
        <v>2661.17</v>
      </c>
      <c r="F8" s="94"/>
      <c r="G8" s="94"/>
      <c r="H8" s="94"/>
      <c r="I8" s="94"/>
      <c r="J8" s="94">
        <f>J9</f>
        <v>3968.76</v>
      </c>
      <c r="K8" s="94"/>
      <c r="L8" s="94"/>
      <c r="M8" s="94"/>
      <c r="N8" s="94"/>
      <c r="O8" s="94"/>
      <c r="P8" s="94"/>
      <c r="Q8" s="94"/>
      <c r="R8" s="94">
        <f>R9</f>
        <v>82.5</v>
      </c>
      <c r="S8" s="94"/>
      <c r="T8" s="94"/>
      <c r="U8" s="94"/>
      <c r="V8" s="94"/>
      <c r="W8" s="94"/>
      <c r="X8" s="94"/>
      <c r="Y8" s="94"/>
    </row>
    <row r="9" ht="22.8" customHeight="1" spans="1:25">
      <c r="A9" s="9" t="s">
        <v>156</v>
      </c>
      <c r="B9" s="9" t="s">
        <v>157</v>
      </c>
      <c r="C9" s="88">
        <f>D9+S9</f>
        <v>6712.43</v>
      </c>
      <c r="D9" s="88">
        <f>E9+J9+R9</f>
        <v>6712.43</v>
      </c>
      <c r="E9" s="6">
        <v>2661.17</v>
      </c>
      <c r="F9" s="6"/>
      <c r="G9" s="6"/>
      <c r="H9" s="6"/>
      <c r="I9" s="6"/>
      <c r="J9" s="6">
        <v>3968.76</v>
      </c>
      <c r="K9" s="6"/>
      <c r="L9" s="6"/>
      <c r="M9" s="6"/>
      <c r="N9" s="6"/>
      <c r="O9" s="6"/>
      <c r="P9" s="6"/>
      <c r="Q9" s="6"/>
      <c r="R9" s="6">
        <v>82.5</v>
      </c>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115" zoomScaleNormal="115" workbookViewId="0">
      <pane ySplit="6" topLeftCell="A10" activePane="bottomLeft" state="frozen"/>
      <selection/>
      <selection pane="bottomLeft" activeCell="E20" sqref="E20"/>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52"/>
      <c r="K1" s="53" t="s">
        <v>158</v>
      </c>
    </row>
    <row r="2" ht="31.9" customHeight="1" spans="1:11">
      <c r="A2" s="71" t="s">
        <v>9</v>
      </c>
      <c r="B2" s="71"/>
      <c r="C2" s="71"/>
      <c r="D2" s="71"/>
      <c r="E2" s="71"/>
      <c r="F2" s="71"/>
      <c r="G2" s="71"/>
      <c r="H2" s="71"/>
      <c r="I2" s="71"/>
      <c r="J2" s="71"/>
      <c r="K2" s="71"/>
    </row>
    <row r="3" ht="25" customHeight="1" spans="1:11">
      <c r="A3" s="123" t="s">
        <v>31</v>
      </c>
      <c r="B3" s="123"/>
      <c r="C3" s="123"/>
      <c r="D3" s="123"/>
      <c r="E3" s="123"/>
      <c r="F3" s="123"/>
      <c r="G3" s="123"/>
      <c r="H3" s="123"/>
      <c r="I3" s="123"/>
      <c r="J3" s="123"/>
      <c r="K3" s="31" t="s">
        <v>32</v>
      </c>
    </row>
    <row r="4" ht="27.6" customHeight="1" spans="1:11">
      <c r="A4" s="4" t="s">
        <v>159</v>
      </c>
      <c r="B4" s="4"/>
      <c r="C4" s="4"/>
      <c r="D4" s="4" t="s">
        <v>160</v>
      </c>
      <c r="E4" s="4" t="s">
        <v>161</v>
      </c>
      <c r="F4" s="4" t="s">
        <v>136</v>
      </c>
      <c r="G4" s="4" t="s">
        <v>162</v>
      </c>
      <c r="H4" s="4" t="s">
        <v>163</v>
      </c>
      <c r="I4" s="4" t="s">
        <v>164</v>
      </c>
      <c r="J4" s="4" t="s">
        <v>165</v>
      </c>
      <c r="K4" s="4" t="s">
        <v>166</v>
      </c>
    </row>
    <row r="5" ht="25.85" customHeight="1" spans="1:11">
      <c r="A5" s="4" t="s">
        <v>167</v>
      </c>
      <c r="B5" s="4" t="s">
        <v>168</v>
      </c>
      <c r="C5" s="4" t="s">
        <v>169</v>
      </c>
      <c r="D5" s="4"/>
      <c r="E5" s="4"/>
      <c r="F5" s="4"/>
      <c r="G5" s="4"/>
      <c r="H5" s="4"/>
      <c r="I5" s="4"/>
      <c r="J5" s="4"/>
      <c r="K5" s="4"/>
    </row>
    <row r="6" ht="22.8" customHeight="1" spans="1:11">
      <c r="A6" s="93"/>
      <c r="B6" s="93"/>
      <c r="C6" s="93"/>
      <c r="D6" s="124" t="s">
        <v>136</v>
      </c>
      <c r="E6" s="124"/>
      <c r="F6" s="125">
        <f>G6+H6</f>
        <v>6712.43</v>
      </c>
      <c r="G6" s="125">
        <f>G7</f>
        <v>567.17</v>
      </c>
      <c r="H6" s="125">
        <f>H7</f>
        <v>6145.26</v>
      </c>
      <c r="I6" s="125"/>
      <c r="J6" s="124"/>
      <c r="K6" s="124"/>
    </row>
    <row r="7" ht="22.8" customHeight="1" spans="1:11">
      <c r="A7" s="126"/>
      <c r="B7" s="126"/>
      <c r="C7" s="126"/>
      <c r="D7" s="127" t="s">
        <v>154</v>
      </c>
      <c r="E7" s="127" t="s">
        <v>155</v>
      </c>
      <c r="F7" s="128">
        <f>G7+H7</f>
        <v>6712.43</v>
      </c>
      <c r="G7" s="125">
        <f>G8</f>
        <v>567.17</v>
      </c>
      <c r="H7" s="125">
        <f>H8</f>
        <v>6145.26</v>
      </c>
      <c r="I7" s="125"/>
      <c r="J7" s="131"/>
      <c r="K7" s="131"/>
    </row>
    <row r="8" ht="22.8" customHeight="1" spans="1:11">
      <c r="A8" s="126"/>
      <c r="B8" s="126"/>
      <c r="C8" s="126"/>
      <c r="D8" s="127" t="s">
        <v>156</v>
      </c>
      <c r="E8" s="127" t="s">
        <v>170</v>
      </c>
      <c r="F8" s="128">
        <f>F9+F20+F35</f>
        <v>6712.43</v>
      </c>
      <c r="G8" s="125">
        <f>G9+G20+G35</f>
        <v>567.17</v>
      </c>
      <c r="H8" s="125">
        <f>H9+H20+H35</f>
        <v>6145.26</v>
      </c>
      <c r="I8" s="125"/>
      <c r="J8" s="131"/>
      <c r="K8" s="131"/>
    </row>
    <row r="9" ht="20.7" customHeight="1" spans="1:11">
      <c r="A9" s="129" t="s">
        <v>171</v>
      </c>
      <c r="B9" s="130"/>
      <c r="C9" s="130"/>
      <c r="D9" s="127" t="s">
        <v>172</v>
      </c>
      <c r="E9" s="131" t="s">
        <v>173</v>
      </c>
      <c r="F9" s="128">
        <f>F10+F13+F15+F17</f>
        <v>170.28</v>
      </c>
      <c r="G9" s="125">
        <f>G10+G13+G15+G17</f>
        <v>51.98</v>
      </c>
      <c r="H9" s="125">
        <f>H10+H13+H15+H17</f>
        <v>118.3</v>
      </c>
      <c r="I9" s="125"/>
      <c r="J9" s="131"/>
      <c r="K9" s="131"/>
    </row>
    <row r="10" ht="25" customHeight="1" spans="1:11">
      <c r="A10" s="129" t="s">
        <v>171</v>
      </c>
      <c r="B10" s="129" t="s">
        <v>174</v>
      </c>
      <c r="C10" s="130"/>
      <c r="D10" s="132" t="s">
        <v>175</v>
      </c>
      <c r="E10" s="133" t="s">
        <v>176</v>
      </c>
      <c r="F10" s="134">
        <f>F11+F12</f>
        <v>46.31</v>
      </c>
      <c r="G10" s="125">
        <f>G11+G12</f>
        <v>46.31</v>
      </c>
      <c r="H10" s="125"/>
      <c r="I10" s="125"/>
      <c r="J10" s="133"/>
      <c r="K10" s="133"/>
    </row>
    <row r="11" ht="28.45" customHeight="1" spans="1:11">
      <c r="A11" s="129" t="s">
        <v>171</v>
      </c>
      <c r="B11" s="129" t="s">
        <v>174</v>
      </c>
      <c r="C11" s="129" t="s">
        <v>177</v>
      </c>
      <c r="D11" s="132" t="s">
        <v>178</v>
      </c>
      <c r="E11" s="133" t="s">
        <v>179</v>
      </c>
      <c r="F11" s="134">
        <v>0.58</v>
      </c>
      <c r="G11" s="134">
        <v>0.58</v>
      </c>
      <c r="H11" s="134"/>
      <c r="I11" s="134"/>
      <c r="J11" s="133"/>
      <c r="K11" s="133"/>
    </row>
    <row r="12" ht="28.45" customHeight="1" spans="1:11">
      <c r="A12" s="129" t="s">
        <v>171</v>
      </c>
      <c r="B12" s="129" t="s">
        <v>174</v>
      </c>
      <c r="C12" s="129" t="s">
        <v>174</v>
      </c>
      <c r="D12" s="132" t="s">
        <v>180</v>
      </c>
      <c r="E12" s="133" t="s">
        <v>181</v>
      </c>
      <c r="F12" s="134">
        <v>45.73</v>
      </c>
      <c r="G12" s="134">
        <v>45.73</v>
      </c>
      <c r="H12" s="134"/>
      <c r="I12" s="134"/>
      <c r="J12" s="133"/>
      <c r="K12" s="133"/>
    </row>
    <row r="13" ht="25" customHeight="1" spans="1:11">
      <c r="A13" s="129" t="s">
        <v>171</v>
      </c>
      <c r="B13" s="129" t="s">
        <v>182</v>
      </c>
      <c r="C13" s="130"/>
      <c r="D13" s="132" t="s">
        <v>183</v>
      </c>
      <c r="E13" s="133" t="s">
        <v>184</v>
      </c>
      <c r="F13" s="134">
        <v>1.1</v>
      </c>
      <c r="G13" s="125">
        <v>1.1</v>
      </c>
      <c r="H13" s="125"/>
      <c r="I13" s="125"/>
      <c r="J13" s="133"/>
      <c r="K13" s="133"/>
    </row>
    <row r="14" ht="28.45" customHeight="1" spans="1:11">
      <c r="A14" s="129" t="s">
        <v>171</v>
      </c>
      <c r="B14" s="129" t="s">
        <v>182</v>
      </c>
      <c r="C14" s="129" t="s">
        <v>177</v>
      </c>
      <c r="D14" s="132" t="s">
        <v>185</v>
      </c>
      <c r="E14" s="133" t="s">
        <v>186</v>
      </c>
      <c r="F14" s="134">
        <v>1.1</v>
      </c>
      <c r="G14" s="134">
        <v>1.1</v>
      </c>
      <c r="H14" s="134"/>
      <c r="I14" s="134"/>
      <c r="J14" s="133"/>
      <c r="K14" s="133"/>
    </row>
    <row r="15" ht="25" customHeight="1" spans="1:11">
      <c r="A15" s="129" t="s">
        <v>171</v>
      </c>
      <c r="B15" s="129" t="s">
        <v>187</v>
      </c>
      <c r="C15" s="130"/>
      <c r="D15" s="132" t="s">
        <v>188</v>
      </c>
      <c r="E15" s="133" t="s">
        <v>189</v>
      </c>
      <c r="F15" s="134">
        <v>118.3</v>
      </c>
      <c r="G15" s="125"/>
      <c r="H15" s="125">
        <v>118.3</v>
      </c>
      <c r="I15" s="125"/>
      <c r="J15" s="133"/>
      <c r="K15" s="133"/>
    </row>
    <row r="16" ht="28.45" customHeight="1" spans="1:11">
      <c r="A16" s="129" t="s">
        <v>171</v>
      </c>
      <c r="B16" s="129" t="s">
        <v>187</v>
      </c>
      <c r="C16" s="129" t="s">
        <v>190</v>
      </c>
      <c r="D16" s="132" t="s">
        <v>191</v>
      </c>
      <c r="E16" s="133" t="s">
        <v>192</v>
      </c>
      <c r="F16" s="134">
        <v>118.3</v>
      </c>
      <c r="G16" s="134"/>
      <c r="H16" s="134">
        <v>118.3</v>
      </c>
      <c r="I16" s="134"/>
      <c r="J16" s="133"/>
      <c r="K16" s="133"/>
    </row>
    <row r="17" ht="25" customHeight="1" spans="1:11">
      <c r="A17" s="129" t="s">
        <v>171</v>
      </c>
      <c r="B17" s="129" t="s">
        <v>193</v>
      </c>
      <c r="C17" s="130"/>
      <c r="D17" s="132" t="s">
        <v>194</v>
      </c>
      <c r="E17" s="133" t="s">
        <v>195</v>
      </c>
      <c r="F17" s="134">
        <f>F18+F19</f>
        <v>4.57</v>
      </c>
      <c r="G17" s="125">
        <f>G18+G19</f>
        <v>4.57</v>
      </c>
      <c r="H17" s="125"/>
      <c r="I17" s="125"/>
      <c r="J17" s="133"/>
      <c r="K17" s="133"/>
    </row>
    <row r="18" ht="25" customHeight="1" spans="1:11">
      <c r="A18" s="129">
        <v>208</v>
      </c>
      <c r="B18" s="129">
        <v>27</v>
      </c>
      <c r="C18" s="145" t="s">
        <v>177</v>
      </c>
      <c r="D18" s="132">
        <v>2082701</v>
      </c>
      <c r="E18" s="133" t="s">
        <v>196</v>
      </c>
      <c r="F18" s="134">
        <v>2</v>
      </c>
      <c r="G18" s="134">
        <v>2</v>
      </c>
      <c r="H18" s="134"/>
      <c r="I18" s="134"/>
      <c r="J18" s="133"/>
      <c r="K18" s="133"/>
    </row>
    <row r="19" ht="28.45" customHeight="1" spans="1:11">
      <c r="A19" s="129" t="s">
        <v>171</v>
      </c>
      <c r="B19" s="129" t="s">
        <v>193</v>
      </c>
      <c r="C19" s="129" t="s">
        <v>197</v>
      </c>
      <c r="D19" s="132" t="s">
        <v>198</v>
      </c>
      <c r="E19" s="133" t="s">
        <v>199</v>
      </c>
      <c r="F19" s="134">
        <v>2.57</v>
      </c>
      <c r="G19" s="134">
        <v>2.57</v>
      </c>
      <c r="H19" s="134"/>
      <c r="I19" s="134"/>
      <c r="J19" s="133"/>
      <c r="K19" s="133"/>
    </row>
    <row r="20" ht="20.7" customHeight="1" spans="1:11">
      <c r="A20" s="129" t="s">
        <v>200</v>
      </c>
      <c r="B20" s="124"/>
      <c r="C20" s="124"/>
      <c r="D20" s="127" t="s">
        <v>201</v>
      </c>
      <c r="E20" s="131" t="s">
        <v>202</v>
      </c>
      <c r="F20" s="128">
        <f>F21+F23+F26+F29+F31+F33</f>
        <v>6501.37</v>
      </c>
      <c r="G20" s="125">
        <f>G21+G23+G26+G29+G31+G33</f>
        <v>474.41</v>
      </c>
      <c r="H20" s="125">
        <f>H21+H23+H26+H29+H31+H33</f>
        <v>6026.96</v>
      </c>
      <c r="I20" s="125"/>
      <c r="J20" s="131"/>
      <c r="K20" s="131"/>
    </row>
    <row r="21" ht="25" customHeight="1" spans="1:11">
      <c r="A21" s="129" t="s">
        <v>200</v>
      </c>
      <c r="B21" s="129" t="s">
        <v>177</v>
      </c>
      <c r="C21" s="124"/>
      <c r="D21" s="132" t="s">
        <v>203</v>
      </c>
      <c r="E21" s="133" t="s">
        <v>204</v>
      </c>
      <c r="F21" s="134">
        <f>F22</f>
        <v>450.12</v>
      </c>
      <c r="G21" s="125">
        <f>G22</f>
        <v>450.12</v>
      </c>
      <c r="H21" s="125"/>
      <c r="I21" s="125"/>
      <c r="J21" s="133"/>
      <c r="K21" s="133"/>
    </row>
    <row r="22" s="35" customFormat="1" ht="28.45" customHeight="1" spans="1:11">
      <c r="A22" s="129" t="s">
        <v>200</v>
      </c>
      <c r="B22" s="129" t="s">
        <v>177</v>
      </c>
      <c r="C22" s="129" t="s">
        <v>177</v>
      </c>
      <c r="D22" s="132" t="s">
        <v>205</v>
      </c>
      <c r="E22" s="133" t="s">
        <v>206</v>
      </c>
      <c r="F22" s="134">
        <v>450.12</v>
      </c>
      <c r="G22" s="134">
        <v>450.12</v>
      </c>
      <c r="H22" s="134"/>
      <c r="I22" s="135"/>
      <c r="J22" s="136"/>
      <c r="K22" s="136"/>
    </row>
    <row r="23" ht="25" customHeight="1" spans="1:11">
      <c r="A23" s="129" t="s">
        <v>200</v>
      </c>
      <c r="B23" s="129" t="s">
        <v>207</v>
      </c>
      <c r="C23" s="124"/>
      <c r="D23" s="132" t="s">
        <v>208</v>
      </c>
      <c r="E23" s="133" t="s">
        <v>209</v>
      </c>
      <c r="F23" s="134">
        <f>F24+F25</f>
        <v>1716.8</v>
      </c>
      <c r="G23" s="125"/>
      <c r="H23" s="125">
        <f>H24+H25</f>
        <v>1716.8</v>
      </c>
      <c r="I23" s="125"/>
      <c r="J23" s="133"/>
      <c r="K23" s="133"/>
    </row>
    <row r="24" ht="28.45" customHeight="1" spans="1:11">
      <c r="A24" s="129" t="s">
        <v>200</v>
      </c>
      <c r="B24" s="129" t="s">
        <v>207</v>
      </c>
      <c r="C24" s="129" t="s">
        <v>197</v>
      </c>
      <c r="D24" s="132" t="s">
        <v>210</v>
      </c>
      <c r="E24" s="133" t="s">
        <v>211</v>
      </c>
      <c r="F24" s="134">
        <v>70</v>
      </c>
      <c r="G24" s="134"/>
      <c r="H24" s="134">
        <v>70</v>
      </c>
      <c r="I24" s="134"/>
      <c r="J24" s="133"/>
      <c r="K24" s="133"/>
    </row>
    <row r="25" ht="28.45" customHeight="1" spans="1:11">
      <c r="A25" s="129" t="s">
        <v>200</v>
      </c>
      <c r="B25" s="129" t="s">
        <v>207</v>
      </c>
      <c r="C25" s="129" t="s">
        <v>190</v>
      </c>
      <c r="D25" s="132" t="s">
        <v>212</v>
      </c>
      <c r="E25" s="133" t="s">
        <v>213</v>
      </c>
      <c r="F25" s="134">
        <v>1646.8</v>
      </c>
      <c r="G25" s="134"/>
      <c r="H25" s="134">
        <v>1646.8</v>
      </c>
      <c r="I25" s="134"/>
      <c r="J25" s="133"/>
      <c r="K25" s="133"/>
    </row>
    <row r="26" ht="25" customHeight="1" spans="1:11">
      <c r="A26" s="129" t="s">
        <v>200</v>
      </c>
      <c r="B26" s="129" t="s">
        <v>214</v>
      </c>
      <c r="C26" s="124"/>
      <c r="D26" s="132" t="s">
        <v>215</v>
      </c>
      <c r="E26" s="133" t="s">
        <v>216</v>
      </c>
      <c r="F26" s="134">
        <f>F27+F28</f>
        <v>3300.8</v>
      </c>
      <c r="G26" s="125"/>
      <c r="H26" s="125">
        <f>H27+H28</f>
        <v>3300.8</v>
      </c>
      <c r="I26" s="125"/>
      <c r="J26" s="133"/>
      <c r="K26" s="133"/>
    </row>
    <row r="27" ht="28.45" customHeight="1" spans="1:11">
      <c r="A27" s="129" t="s">
        <v>200</v>
      </c>
      <c r="B27" s="129" t="s">
        <v>214</v>
      </c>
      <c r="C27" s="129" t="s">
        <v>182</v>
      </c>
      <c r="D27" s="132" t="s">
        <v>217</v>
      </c>
      <c r="E27" s="133" t="s">
        <v>218</v>
      </c>
      <c r="F27" s="134">
        <v>3239.8</v>
      </c>
      <c r="G27" s="134"/>
      <c r="H27" s="134">
        <v>3239.8</v>
      </c>
      <c r="I27" s="134"/>
      <c r="J27" s="133"/>
      <c r="K27" s="133"/>
    </row>
    <row r="28" ht="25" customHeight="1" spans="1:11">
      <c r="A28" s="129">
        <v>210</v>
      </c>
      <c r="B28" s="146" t="s">
        <v>214</v>
      </c>
      <c r="C28" s="47">
        <v>99</v>
      </c>
      <c r="D28" s="129">
        <v>2100499</v>
      </c>
      <c r="E28" s="133" t="s">
        <v>219</v>
      </c>
      <c r="F28" s="134">
        <v>61</v>
      </c>
      <c r="G28" s="134"/>
      <c r="H28" s="134">
        <v>61</v>
      </c>
      <c r="I28" s="134"/>
      <c r="J28" s="133"/>
      <c r="K28" s="133"/>
    </row>
    <row r="29" ht="25" customHeight="1" spans="1:11">
      <c r="A29" s="129" t="s">
        <v>200</v>
      </c>
      <c r="B29" s="129" t="s">
        <v>220</v>
      </c>
      <c r="C29" s="130"/>
      <c r="D29" s="132" t="s">
        <v>221</v>
      </c>
      <c r="E29" s="133" t="s">
        <v>222</v>
      </c>
      <c r="F29" s="134">
        <f>F30</f>
        <v>734.36</v>
      </c>
      <c r="G29" s="125"/>
      <c r="H29" s="125">
        <f>H30</f>
        <v>734.36</v>
      </c>
      <c r="I29" s="125"/>
      <c r="J29" s="133"/>
      <c r="K29" s="133"/>
    </row>
    <row r="30" ht="28.45" customHeight="1" spans="1:11">
      <c r="A30" s="129" t="s">
        <v>200</v>
      </c>
      <c r="B30" s="129" t="s">
        <v>220</v>
      </c>
      <c r="C30" s="129" t="s">
        <v>223</v>
      </c>
      <c r="D30" s="132" t="s">
        <v>224</v>
      </c>
      <c r="E30" s="133" t="s">
        <v>225</v>
      </c>
      <c r="F30" s="134">
        <v>734.36</v>
      </c>
      <c r="G30" s="134"/>
      <c r="H30" s="134">
        <v>734.36</v>
      </c>
      <c r="I30" s="134"/>
      <c r="J30" s="133"/>
      <c r="K30" s="133"/>
    </row>
    <row r="31" ht="28.45" customHeight="1" spans="1:11">
      <c r="A31" s="129">
        <v>210</v>
      </c>
      <c r="B31" s="146" t="s">
        <v>197</v>
      </c>
      <c r="C31" s="129"/>
      <c r="D31" s="132">
        <v>21002</v>
      </c>
      <c r="E31" s="133" t="s">
        <v>226</v>
      </c>
      <c r="F31" s="134">
        <f>F32</f>
        <v>275</v>
      </c>
      <c r="G31" s="125"/>
      <c r="H31" s="125">
        <f>H32</f>
        <v>275</v>
      </c>
      <c r="I31" s="125"/>
      <c r="J31" s="133"/>
      <c r="K31" s="133"/>
    </row>
    <row r="32" ht="28.45" customHeight="1" spans="1:11">
      <c r="A32" s="129">
        <v>210</v>
      </c>
      <c r="B32" s="146" t="s">
        <v>197</v>
      </c>
      <c r="C32" s="129">
        <v>99</v>
      </c>
      <c r="D32" s="132">
        <v>2100299</v>
      </c>
      <c r="E32" s="133" t="s">
        <v>227</v>
      </c>
      <c r="F32" s="134">
        <v>275</v>
      </c>
      <c r="G32" s="134"/>
      <c r="H32" s="134">
        <v>275</v>
      </c>
      <c r="I32" s="134"/>
      <c r="J32" s="133"/>
      <c r="K32" s="133"/>
    </row>
    <row r="33" ht="25" customHeight="1" spans="1:11">
      <c r="A33" s="129" t="s">
        <v>200</v>
      </c>
      <c r="B33" s="129" t="s">
        <v>187</v>
      </c>
      <c r="C33" s="130"/>
      <c r="D33" s="132" t="s">
        <v>228</v>
      </c>
      <c r="E33" s="133" t="s">
        <v>229</v>
      </c>
      <c r="F33" s="134">
        <f>F34</f>
        <v>24.29</v>
      </c>
      <c r="G33" s="125">
        <f>G34</f>
        <v>24.29</v>
      </c>
      <c r="H33" s="125"/>
      <c r="I33" s="125"/>
      <c r="J33" s="133"/>
      <c r="K33" s="133"/>
    </row>
    <row r="34" ht="28.45" customHeight="1" spans="1:11">
      <c r="A34" s="129" t="s">
        <v>200</v>
      </c>
      <c r="B34" s="129" t="s">
        <v>187</v>
      </c>
      <c r="C34" s="129" t="s">
        <v>177</v>
      </c>
      <c r="D34" s="132" t="s">
        <v>230</v>
      </c>
      <c r="E34" s="133" t="s">
        <v>231</v>
      </c>
      <c r="F34" s="134">
        <v>24.29</v>
      </c>
      <c r="G34" s="134">
        <v>24.29</v>
      </c>
      <c r="H34" s="134"/>
      <c r="I34" s="134"/>
      <c r="J34" s="133"/>
      <c r="K34" s="133"/>
    </row>
    <row r="35" ht="20.7" customHeight="1" spans="1:11">
      <c r="A35" s="129" t="s">
        <v>232</v>
      </c>
      <c r="B35" s="130"/>
      <c r="C35" s="130"/>
      <c r="D35" s="127" t="s">
        <v>233</v>
      </c>
      <c r="E35" s="131" t="s">
        <v>234</v>
      </c>
      <c r="F35" s="128">
        <f>F36</f>
        <v>40.78</v>
      </c>
      <c r="G35" s="125">
        <f>G36</f>
        <v>40.78</v>
      </c>
      <c r="H35" s="125"/>
      <c r="I35" s="125"/>
      <c r="J35" s="131"/>
      <c r="K35" s="131"/>
    </row>
    <row r="36" ht="25" customHeight="1" spans="1:11">
      <c r="A36" s="129" t="s">
        <v>232</v>
      </c>
      <c r="B36" s="129" t="s">
        <v>197</v>
      </c>
      <c r="C36" s="130"/>
      <c r="D36" s="132" t="s">
        <v>235</v>
      </c>
      <c r="E36" s="133" t="s">
        <v>236</v>
      </c>
      <c r="F36" s="134">
        <f>F37</f>
        <v>40.78</v>
      </c>
      <c r="G36" s="125">
        <f>G37</f>
        <v>40.78</v>
      </c>
      <c r="H36" s="125"/>
      <c r="I36" s="125"/>
      <c r="J36" s="133"/>
      <c r="K36" s="133"/>
    </row>
    <row r="37" ht="28.45" customHeight="1" spans="1:11">
      <c r="A37" s="129" t="s">
        <v>232</v>
      </c>
      <c r="B37" s="129" t="s">
        <v>197</v>
      </c>
      <c r="C37" s="129" t="s">
        <v>177</v>
      </c>
      <c r="D37" s="132" t="s">
        <v>237</v>
      </c>
      <c r="E37" s="133" t="s">
        <v>238</v>
      </c>
      <c r="F37" s="134">
        <v>40.78</v>
      </c>
      <c r="G37" s="134">
        <v>40.78</v>
      </c>
      <c r="H37" s="134"/>
      <c r="I37" s="134"/>
      <c r="J37" s="133"/>
      <c r="K37" s="133"/>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zoomScale="145" zoomScaleNormal="145" workbookViewId="0">
      <selection activeCell="M15" sqref="M15"/>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53" t="s">
        <v>239</v>
      </c>
      <c r="T1" s="53"/>
    </row>
    <row r="2" ht="42.25" customHeight="1" spans="1:20">
      <c r="A2" s="71" t="s">
        <v>10</v>
      </c>
      <c r="B2" s="71"/>
      <c r="C2" s="71"/>
      <c r="D2" s="71"/>
      <c r="E2" s="71"/>
      <c r="F2" s="71"/>
      <c r="G2" s="71"/>
      <c r="H2" s="71"/>
      <c r="I2" s="71"/>
      <c r="J2" s="71"/>
      <c r="K2" s="71"/>
      <c r="L2" s="71"/>
      <c r="M2" s="71"/>
      <c r="N2" s="71"/>
      <c r="O2" s="71"/>
      <c r="P2" s="71"/>
      <c r="Q2" s="71"/>
      <c r="R2" s="71"/>
      <c r="S2" s="71"/>
      <c r="T2" s="71"/>
    </row>
    <row r="3" ht="19.8" customHeight="1" spans="1:20">
      <c r="A3" s="43" t="s">
        <v>31</v>
      </c>
      <c r="B3" s="43"/>
      <c r="C3" s="43"/>
      <c r="D3" s="43"/>
      <c r="E3" s="43"/>
      <c r="F3" s="43"/>
      <c r="G3" s="43"/>
      <c r="H3" s="43"/>
      <c r="I3" s="43"/>
      <c r="J3" s="43"/>
      <c r="K3" s="43"/>
      <c r="L3" s="43"/>
      <c r="M3" s="43"/>
      <c r="N3" s="43"/>
      <c r="O3" s="43"/>
      <c r="P3" s="43"/>
      <c r="Q3" s="43"/>
      <c r="R3" s="43"/>
      <c r="S3" s="31" t="s">
        <v>32</v>
      </c>
      <c r="T3" s="31"/>
    </row>
    <row r="4" ht="19.8" customHeight="1" spans="1:20">
      <c r="A4" s="55" t="s">
        <v>159</v>
      </c>
      <c r="B4" s="55"/>
      <c r="C4" s="55"/>
      <c r="D4" s="55" t="s">
        <v>240</v>
      </c>
      <c r="E4" s="55" t="s">
        <v>241</v>
      </c>
      <c r="F4" s="55" t="s">
        <v>242</v>
      </c>
      <c r="G4" s="55" t="s">
        <v>243</v>
      </c>
      <c r="H4" s="55" t="s">
        <v>244</v>
      </c>
      <c r="I4" s="55" t="s">
        <v>245</v>
      </c>
      <c r="J4" s="55" t="s">
        <v>246</v>
      </c>
      <c r="K4" s="55" t="s">
        <v>247</v>
      </c>
      <c r="L4" s="55" t="s">
        <v>248</v>
      </c>
      <c r="M4" s="55" t="s">
        <v>249</v>
      </c>
      <c r="N4" s="55" t="s">
        <v>250</v>
      </c>
      <c r="O4" s="55" t="s">
        <v>251</v>
      </c>
      <c r="P4" s="55" t="s">
        <v>252</v>
      </c>
      <c r="Q4" s="55" t="s">
        <v>253</v>
      </c>
      <c r="R4" s="55" t="s">
        <v>254</v>
      </c>
      <c r="S4" s="55" t="s">
        <v>255</v>
      </c>
      <c r="T4" s="55" t="s">
        <v>256</v>
      </c>
    </row>
    <row r="5" ht="20.7" customHeight="1" spans="1:20">
      <c r="A5" s="55" t="s">
        <v>167</v>
      </c>
      <c r="B5" s="55" t="s">
        <v>168</v>
      </c>
      <c r="C5" s="55" t="s">
        <v>169</v>
      </c>
      <c r="D5" s="55"/>
      <c r="E5" s="55"/>
      <c r="F5" s="55"/>
      <c r="G5" s="55"/>
      <c r="H5" s="55"/>
      <c r="I5" s="55"/>
      <c r="J5" s="55"/>
      <c r="K5" s="55"/>
      <c r="L5" s="55"/>
      <c r="M5" s="55"/>
      <c r="N5" s="55"/>
      <c r="O5" s="55"/>
      <c r="P5" s="55"/>
      <c r="Q5" s="55"/>
      <c r="R5" s="55"/>
      <c r="S5" s="55"/>
      <c r="T5" s="55"/>
    </row>
    <row r="6" ht="22.8" customHeight="1" spans="1:20">
      <c r="A6" s="46"/>
      <c r="B6" s="46"/>
      <c r="C6" s="46"/>
      <c r="D6" s="46"/>
      <c r="E6" s="46" t="s">
        <v>136</v>
      </c>
      <c r="F6" s="45">
        <f>F7</f>
        <v>6712.43</v>
      </c>
      <c r="G6" s="45">
        <f>G7</f>
        <v>512.45</v>
      </c>
      <c r="H6" s="45">
        <f>H7</f>
        <v>5200.64</v>
      </c>
      <c r="I6" s="45"/>
      <c r="J6" s="45"/>
      <c r="K6" s="45"/>
      <c r="L6" s="45"/>
      <c r="M6" s="45"/>
      <c r="N6" s="45"/>
      <c r="O6" s="45">
        <f>O7</f>
        <v>999.34</v>
      </c>
      <c r="P6" s="45"/>
      <c r="Q6" s="45"/>
      <c r="R6" s="45"/>
      <c r="S6" s="45"/>
      <c r="T6" s="45"/>
    </row>
    <row r="7" ht="22.8" customHeight="1" spans="1:20">
      <c r="A7" s="46"/>
      <c r="B7" s="46"/>
      <c r="C7" s="46"/>
      <c r="D7" s="44" t="s">
        <v>154</v>
      </c>
      <c r="E7" s="44" t="s">
        <v>155</v>
      </c>
      <c r="F7" s="45">
        <f>F8</f>
        <v>6712.43</v>
      </c>
      <c r="G7" s="45">
        <f>G8</f>
        <v>512.45</v>
      </c>
      <c r="H7" s="45">
        <f>H8</f>
        <v>5200.64</v>
      </c>
      <c r="I7" s="45"/>
      <c r="J7" s="45"/>
      <c r="K7" s="45"/>
      <c r="L7" s="45"/>
      <c r="M7" s="45"/>
      <c r="N7" s="45"/>
      <c r="O7" s="45">
        <f>O8</f>
        <v>999.34</v>
      </c>
      <c r="P7" s="45"/>
      <c r="Q7" s="45"/>
      <c r="R7" s="45"/>
      <c r="S7" s="45"/>
      <c r="T7" s="45"/>
    </row>
    <row r="8" ht="22.8" customHeight="1" spans="1:20">
      <c r="A8" s="89"/>
      <c r="B8" s="89"/>
      <c r="C8" s="89"/>
      <c r="D8" s="86" t="s">
        <v>156</v>
      </c>
      <c r="E8" s="86" t="s">
        <v>157</v>
      </c>
      <c r="F8" s="45">
        <f>SUM(F9:F23)</f>
        <v>6712.43</v>
      </c>
      <c r="G8" s="45">
        <f>SUM(G9:G23)</f>
        <v>512.45</v>
      </c>
      <c r="H8" s="45">
        <f>SUM(H9:H23)</f>
        <v>5200.64</v>
      </c>
      <c r="I8" s="45"/>
      <c r="J8" s="45"/>
      <c r="K8" s="45"/>
      <c r="L8" s="45"/>
      <c r="M8" s="45"/>
      <c r="N8" s="45"/>
      <c r="O8" s="45">
        <f>SUM(O9:O23)</f>
        <v>999.34</v>
      </c>
      <c r="P8" s="45"/>
      <c r="Q8" s="45"/>
      <c r="R8" s="45"/>
      <c r="S8" s="45"/>
      <c r="T8" s="45"/>
    </row>
    <row r="9" ht="22.8" customHeight="1" spans="1:20">
      <c r="A9" s="90" t="s">
        <v>171</v>
      </c>
      <c r="B9" s="90" t="s">
        <v>174</v>
      </c>
      <c r="C9" s="90" t="s">
        <v>177</v>
      </c>
      <c r="D9" s="87" t="s">
        <v>257</v>
      </c>
      <c r="E9" s="91" t="s">
        <v>258</v>
      </c>
      <c r="F9" s="113">
        <v>0.58</v>
      </c>
      <c r="G9" s="114"/>
      <c r="H9" s="92"/>
      <c r="I9" s="92"/>
      <c r="J9" s="92"/>
      <c r="K9" s="92"/>
      <c r="L9" s="92"/>
      <c r="M9" s="92"/>
      <c r="N9" s="92"/>
      <c r="O9" s="92">
        <v>0.58</v>
      </c>
      <c r="P9" s="92"/>
      <c r="Q9" s="92"/>
      <c r="R9" s="92"/>
      <c r="S9" s="92"/>
      <c r="T9" s="92"/>
    </row>
    <row r="10" ht="22.8" customHeight="1" spans="1:20">
      <c r="A10" s="90" t="s">
        <v>171</v>
      </c>
      <c r="B10" s="90" t="s">
        <v>174</v>
      </c>
      <c r="C10" s="90" t="s">
        <v>174</v>
      </c>
      <c r="D10" s="87" t="s">
        <v>257</v>
      </c>
      <c r="E10" s="91" t="s">
        <v>259</v>
      </c>
      <c r="F10" s="113">
        <v>45.73</v>
      </c>
      <c r="G10" s="114">
        <v>45.73</v>
      </c>
      <c r="H10" s="92"/>
      <c r="I10" s="92"/>
      <c r="J10" s="92"/>
      <c r="K10" s="92"/>
      <c r="L10" s="92"/>
      <c r="M10" s="92"/>
      <c r="N10" s="92"/>
      <c r="O10" s="92"/>
      <c r="P10" s="92"/>
      <c r="Q10" s="92"/>
      <c r="R10" s="92"/>
      <c r="S10" s="92"/>
      <c r="T10" s="92"/>
    </row>
    <row r="11" ht="22.8" customHeight="1" spans="1:20">
      <c r="A11" s="90" t="s">
        <v>171</v>
      </c>
      <c r="B11" s="90" t="s">
        <v>182</v>
      </c>
      <c r="C11" s="90" t="s">
        <v>177</v>
      </c>
      <c r="D11" s="87" t="s">
        <v>257</v>
      </c>
      <c r="E11" s="91" t="s">
        <v>260</v>
      </c>
      <c r="F11" s="113">
        <v>1.1</v>
      </c>
      <c r="G11" s="114"/>
      <c r="H11" s="92"/>
      <c r="I11" s="92"/>
      <c r="J11" s="92"/>
      <c r="K11" s="92"/>
      <c r="L11" s="92"/>
      <c r="M11" s="92"/>
      <c r="N11" s="92"/>
      <c r="O11" s="92">
        <v>1.1</v>
      </c>
      <c r="P11" s="92"/>
      <c r="Q11" s="92"/>
      <c r="R11" s="92"/>
      <c r="S11" s="92"/>
      <c r="T11" s="92"/>
    </row>
    <row r="12" ht="22.8" customHeight="1" spans="1:20">
      <c r="A12" s="90" t="s">
        <v>171</v>
      </c>
      <c r="B12" s="90" t="s">
        <v>187</v>
      </c>
      <c r="C12" s="90" t="s">
        <v>190</v>
      </c>
      <c r="D12" s="87" t="s">
        <v>257</v>
      </c>
      <c r="E12" s="91" t="s">
        <v>261</v>
      </c>
      <c r="F12" s="113">
        <v>118.3</v>
      </c>
      <c r="G12" s="114"/>
      <c r="H12" s="92"/>
      <c r="I12" s="92"/>
      <c r="J12" s="92"/>
      <c r="K12" s="92"/>
      <c r="L12" s="92"/>
      <c r="M12" s="92"/>
      <c r="N12" s="92"/>
      <c r="O12" s="92">
        <v>118.3</v>
      </c>
      <c r="P12" s="92"/>
      <c r="Q12" s="92"/>
      <c r="R12" s="92"/>
      <c r="S12" s="92"/>
      <c r="T12" s="92"/>
    </row>
    <row r="13" ht="22.8" customHeight="1" spans="1:20">
      <c r="A13" s="90" t="s">
        <v>171</v>
      </c>
      <c r="B13" s="90" t="s">
        <v>193</v>
      </c>
      <c r="C13" s="147" t="s">
        <v>177</v>
      </c>
      <c r="D13" s="87" t="s">
        <v>257</v>
      </c>
      <c r="E13" s="91" t="s">
        <v>262</v>
      </c>
      <c r="F13" s="113">
        <v>2</v>
      </c>
      <c r="G13" s="114">
        <v>2</v>
      </c>
      <c r="H13" s="92"/>
      <c r="I13" s="92"/>
      <c r="J13" s="92"/>
      <c r="K13" s="92"/>
      <c r="L13" s="92"/>
      <c r="M13" s="92"/>
      <c r="N13" s="92"/>
      <c r="O13" s="92"/>
      <c r="P13" s="92"/>
      <c r="Q13" s="92"/>
      <c r="R13" s="92"/>
      <c r="S13" s="92"/>
      <c r="T13" s="92"/>
    </row>
    <row r="14" ht="22.8" customHeight="1" spans="1:20">
      <c r="A14" s="90" t="s">
        <v>171</v>
      </c>
      <c r="B14" s="90" t="s">
        <v>193</v>
      </c>
      <c r="C14" s="90" t="s">
        <v>197</v>
      </c>
      <c r="D14" s="87" t="s">
        <v>257</v>
      </c>
      <c r="E14" s="91" t="s">
        <v>263</v>
      </c>
      <c r="F14" s="113">
        <v>2.57</v>
      </c>
      <c r="G14" s="114">
        <v>2.57</v>
      </c>
      <c r="H14" s="92"/>
      <c r="I14" s="92"/>
      <c r="J14" s="92"/>
      <c r="K14" s="92"/>
      <c r="L14" s="92"/>
      <c r="M14" s="92"/>
      <c r="N14" s="92"/>
      <c r="O14" s="92"/>
      <c r="P14" s="92"/>
      <c r="Q14" s="92"/>
      <c r="R14" s="92"/>
      <c r="S14" s="92"/>
      <c r="T14" s="92"/>
    </row>
    <row r="15" ht="22.8" customHeight="1" spans="1:20">
      <c r="A15" s="90" t="s">
        <v>200</v>
      </c>
      <c r="B15" s="90" t="s">
        <v>177</v>
      </c>
      <c r="C15" s="90" t="s">
        <v>177</v>
      </c>
      <c r="D15" s="87" t="s">
        <v>257</v>
      </c>
      <c r="E15" s="91" t="s">
        <v>264</v>
      </c>
      <c r="F15" s="113">
        <v>450.12</v>
      </c>
      <c r="G15" s="114">
        <v>397.08</v>
      </c>
      <c r="H15" s="92">
        <v>53.04</v>
      </c>
      <c r="I15" s="92"/>
      <c r="J15" s="92"/>
      <c r="K15" s="92"/>
      <c r="L15" s="92"/>
      <c r="M15" s="92"/>
      <c r="N15" s="92"/>
      <c r="O15" s="92"/>
      <c r="P15" s="92"/>
      <c r="Q15" s="92"/>
      <c r="R15" s="92"/>
      <c r="S15" s="92"/>
      <c r="T15" s="92"/>
    </row>
    <row r="16" ht="22.8" customHeight="1" spans="1:20">
      <c r="A16" s="90" t="s">
        <v>200</v>
      </c>
      <c r="B16" s="90" t="s">
        <v>207</v>
      </c>
      <c r="C16" s="90" t="s">
        <v>197</v>
      </c>
      <c r="D16" s="87" t="s">
        <v>257</v>
      </c>
      <c r="E16" s="91" t="s">
        <v>265</v>
      </c>
      <c r="F16" s="113">
        <v>70</v>
      </c>
      <c r="G16" s="114"/>
      <c r="H16" s="92"/>
      <c r="I16" s="92"/>
      <c r="J16" s="92"/>
      <c r="K16" s="92"/>
      <c r="L16" s="92"/>
      <c r="M16" s="92"/>
      <c r="N16" s="92"/>
      <c r="O16" s="92">
        <v>70</v>
      </c>
      <c r="P16" s="92"/>
      <c r="Q16" s="92"/>
      <c r="R16" s="92"/>
      <c r="S16" s="92"/>
      <c r="T16" s="92"/>
    </row>
    <row r="17" ht="22.8" customHeight="1" spans="1:20">
      <c r="A17" s="90" t="s">
        <v>200</v>
      </c>
      <c r="B17" s="90" t="s">
        <v>207</v>
      </c>
      <c r="C17" s="90" t="s">
        <v>190</v>
      </c>
      <c r="D17" s="87" t="s">
        <v>257</v>
      </c>
      <c r="E17" s="91" t="s">
        <v>266</v>
      </c>
      <c r="F17" s="113">
        <v>1646.8</v>
      </c>
      <c r="G17" s="114"/>
      <c r="H17" s="92">
        <v>1646.8</v>
      </c>
      <c r="I17" s="92"/>
      <c r="J17" s="92"/>
      <c r="K17" s="92"/>
      <c r="L17" s="92"/>
      <c r="M17" s="92"/>
      <c r="N17" s="92"/>
      <c r="O17" s="92"/>
      <c r="P17" s="92"/>
      <c r="Q17" s="92"/>
      <c r="R17" s="92"/>
      <c r="S17" s="92"/>
      <c r="T17" s="92"/>
    </row>
    <row r="18" ht="22.8" customHeight="1" spans="1:20">
      <c r="A18" s="90" t="s">
        <v>200</v>
      </c>
      <c r="B18" s="90" t="s">
        <v>214</v>
      </c>
      <c r="C18" s="90" t="s">
        <v>182</v>
      </c>
      <c r="D18" s="87" t="s">
        <v>257</v>
      </c>
      <c r="E18" s="91" t="s">
        <v>267</v>
      </c>
      <c r="F18" s="113">
        <v>3239.8</v>
      </c>
      <c r="G18" s="114"/>
      <c r="H18" s="92">
        <v>3164.8</v>
      </c>
      <c r="I18" s="92"/>
      <c r="J18" s="92"/>
      <c r="K18" s="92"/>
      <c r="L18" s="92"/>
      <c r="M18" s="92"/>
      <c r="N18" s="92"/>
      <c r="O18" s="92">
        <v>75</v>
      </c>
      <c r="P18" s="92"/>
      <c r="Q18" s="92"/>
      <c r="R18" s="92"/>
      <c r="S18" s="92"/>
      <c r="T18" s="92"/>
    </row>
    <row r="19" ht="22.8" customHeight="1" spans="1:20">
      <c r="A19" s="90" t="s">
        <v>200</v>
      </c>
      <c r="B19" s="90" t="s">
        <v>220</v>
      </c>
      <c r="C19" s="90" t="s">
        <v>223</v>
      </c>
      <c r="D19" s="87" t="s">
        <v>257</v>
      </c>
      <c r="E19" s="91" t="s">
        <v>268</v>
      </c>
      <c r="F19" s="113">
        <v>61</v>
      </c>
      <c r="G19" s="114"/>
      <c r="H19" s="92">
        <v>61</v>
      </c>
      <c r="I19" s="92"/>
      <c r="J19" s="92"/>
      <c r="K19" s="92"/>
      <c r="L19" s="92"/>
      <c r="M19" s="92"/>
      <c r="N19" s="92"/>
      <c r="O19" s="92"/>
      <c r="P19" s="92"/>
      <c r="Q19" s="92"/>
      <c r="R19" s="92"/>
      <c r="S19" s="92"/>
      <c r="T19" s="92"/>
    </row>
    <row r="20" ht="22.8" customHeight="1" spans="1:20">
      <c r="A20" s="90" t="s">
        <v>200</v>
      </c>
      <c r="B20" s="90" t="s">
        <v>187</v>
      </c>
      <c r="C20" s="90" t="s">
        <v>177</v>
      </c>
      <c r="D20" s="115" t="s">
        <v>257</v>
      </c>
      <c r="E20" s="116" t="s">
        <v>269</v>
      </c>
      <c r="F20" s="113">
        <v>734.36</v>
      </c>
      <c r="G20" s="114"/>
      <c r="H20" s="117"/>
      <c r="I20" s="117"/>
      <c r="J20" s="117"/>
      <c r="K20" s="117"/>
      <c r="L20" s="117"/>
      <c r="M20" s="117"/>
      <c r="N20" s="117"/>
      <c r="O20" s="117">
        <v>734.36</v>
      </c>
      <c r="P20" s="117"/>
      <c r="Q20" s="117"/>
      <c r="R20" s="117"/>
      <c r="S20" s="117"/>
      <c r="T20" s="117"/>
    </row>
    <row r="21" ht="22.8" customHeight="1" spans="1:20">
      <c r="A21" s="90" t="s">
        <v>232</v>
      </c>
      <c r="B21" s="90" t="s">
        <v>197</v>
      </c>
      <c r="C21" s="118" t="s">
        <v>177</v>
      </c>
      <c r="D21" s="119" t="s">
        <v>257</v>
      </c>
      <c r="E21" s="114" t="s">
        <v>270</v>
      </c>
      <c r="F21" s="113">
        <v>275</v>
      </c>
      <c r="G21" s="114"/>
      <c r="H21" s="120">
        <v>275</v>
      </c>
      <c r="I21" s="120"/>
      <c r="J21" s="120"/>
      <c r="K21" s="120"/>
      <c r="L21" s="120"/>
      <c r="M21" s="120"/>
      <c r="N21" s="120"/>
      <c r="O21" s="120"/>
      <c r="P21" s="120"/>
      <c r="Q21" s="120"/>
      <c r="R21" s="120"/>
      <c r="S21" s="120"/>
      <c r="T21" s="120"/>
    </row>
    <row r="22" ht="18" customHeight="1" spans="1:20">
      <c r="A22" s="90">
        <v>210</v>
      </c>
      <c r="B22" s="90">
        <v>11</v>
      </c>
      <c r="C22" s="148" t="s">
        <v>177</v>
      </c>
      <c r="D22" s="119" t="s">
        <v>271</v>
      </c>
      <c r="E22" s="114" t="s">
        <v>272</v>
      </c>
      <c r="F22" s="113">
        <v>24.29</v>
      </c>
      <c r="G22" s="121">
        <v>24.29</v>
      </c>
      <c r="H22" s="122"/>
      <c r="I22" s="122"/>
      <c r="J22" s="122"/>
      <c r="K22" s="122"/>
      <c r="L22" s="122"/>
      <c r="M22" s="122"/>
      <c r="N22" s="122"/>
      <c r="O22" s="122"/>
      <c r="P22" s="122"/>
      <c r="Q22" s="122"/>
      <c r="R22" s="122"/>
      <c r="S22" s="122"/>
      <c r="T22" s="122"/>
    </row>
    <row r="23" ht="18" customHeight="1" spans="1:20">
      <c r="A23" s="90">
        <v>221</v>
      </c>
      <c r="B23" s="147" t="s">
        <v>197</v>
      </c>
      <c r="C23" s="148" t="s">
        <v>177</v>
      </c>
      <c r="D23" s="119" t="s">
        <v>273</v>
      </c>
      <c r="E23" s="114" t="s">
        <v>274</v>
      </c>
      <c r="F23" s="113">
        <v>40.78</v>
      </c>
      <c r="G23" s="121">
        <v>40.78</v>
      </c>
      <c r="H23" s="122"/>
      <c r="I23" s="122"/>
      <c r="J23" s="122"/>
      <c r="K23" s="122"/>
      <c r="L23" s="122"/>
      <c r="M23" s="122"/>
      <c r="N23" s="122"/>
      <c r="O23" s="122"/>
      <c r="P23" s="122"/>
      <c r="Q23" s="122"/>
      <c r="R23" s="122"/>
      <c r="S23" s="122"/>
      <c r="T23" s="12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3"/>
  <sheetViews>
    <sheetView zoomScale="115" zoomScaleNormal="115" topLeftCell="A2" workbookViewId="0">
      <selection activeCell="I10" sqref="I10"/>
    </sheetView>
  </sheetViews>
  <sheetFormatPr defaultColWidth="10" defaultRowHeight="13.5"/>
  <cols>
    <col min="1" max="2" width="4.06666666666667" customWidth="1"/>
    <col min="3" max="3" width="4.20833333333333" customWidth="1"/>
    <col min="4" max="4" width="6.10833333333333" customWidth="1"/>
    <col min="5" max="5" width="17.925" customWidth="1"/>
    <col min="6" max="6" width="8.95" customWidth="1"/>
    <col min="7" max="7" width="7.18333333333333" customWidth="1"/>
    <col min="8" max="8" width="6.24166666666667" customWidth="1"/>
    <col min="9" max="11" width="7.18333333333333" style="105" customWidth="1"/>
    <col min="12" max="12" width="6.85" style="105" customWidth="1"/>
    <col min="13" max="13" width="7.18333333333333" style="105" customWidth="1"/>
    <col min="14" max="16" width="7.18333333333333" customWidth="1"/>
    <col min="17" max="17" width="5.83333333333333" customWidth="1"/>
    <col min="18" max="21" width="7.18333333333333" customWidth="1"/>
    <col min="22" max="22" width="9.76666666666667" customWidth="1"/>
  </cols>
  <sheetData>
    <row r="1" ht="16.35" customHeight="1" spans="1:21">
      <c r="A1" s="1"/>
      <c r="T1" s="53" t="s">
        <v>275</v>
      </c>
      <c r="U1" s="53"/>
    </row>
    <row r="2" ht="37.05" customHeight="1" spans="1:21">
      <c r="A2" s="71" t="s">
        <v>11</v>
      </c>
      <c r="B2" s="71"/>
      <c r="C2" s="71"/>
      <c r="D2" s="71"/>
      <c r="E2" s="71"/>
      <c r="F2" s="71"/>
      <c r="G2" s="71"/>
      <c r="H2" s="71"/>
      <c r="I2" s="106"/>
      <c r="J2" s="106"/>
      <c r="K2" s="106"/>
      <c r="L2" s="106"/>
      <c r="M2" s="106"/>
      <c r="N2" s="71"/>
      <c r="O2" s="71"/>
      <c r="P2" s="71"/>
      <c r="Q2" s="71"/>
      <c r="R2" s="71"/>
      <c r="S2" s="71"/>
      <c r="T2" s="71"/>
      <c r="U2" s="71"/>
    </row>
    <row r="3" ht="22.4" customHeight="1" spans="1:21">
      <c r="A3" s="43" t="s">
        <v>31</v>
      </c>
      <c r="B3" s="43"/>
      <c r="C3" s="43"/>
      <c r="D3" s="43"/>
      <c r="E3" s="43"/>
      <c r="F3" s="43"/>
      <c r="G3" s="43"/>
      <c r="H3" s="43"/>
      <c r="I3" s="107"/>
      <c r="J3" s="107"/>
      <c r="K3" s="107"/>
      <c r="L3" s="107"/>
      <c r="M3" s="107"/>
      <c r="N3" s="43"/>
      <c r="O3" s="43"/>
      <c r="P3" s="43"/>
      <c r="Q3" s="43"/>
      <c r="R3" s="43"/>
      <c r="S3" s="43"/>
      <c r="T3" s="31" t="s">
        <v>32</v>
      </c>
      <c r="U3" s="31"/>
    </row>
    <row r="4" ht="22.4" customHeight="1" spans="1:21">
      <c r="A4" s="55" t="s">
        <v>159</v>
      </c>
      <c r="B4" s="55"/>
      <c r="C4" s="55"/>
      <c r="D4" s="55" t="s">
        <v>240</v>
      </c>
      <c r="E4" s="55" t="s">
        <v>241</v>
      </c>
      <c r="F4" s="55" t="s">
        <v>276</v>
      </c>
      <c r="G4" s="55" t="s">
        <v>162</v>
      </c>
      <c r="H4" s="55"/>
      <c r="I4" s="108"/>
      <c r="J4" s="108"/>
      <c r="K4" s="108" t="s">
        <v>163</v>
      </c>
      <c r="L4" s="108"/>
      <c r="M4" s="108"/>
      <c r="N4" s="55"/>
      <c r="O4" s="55"/>
      <c r="P4" s="55"/>
      <c r="Q4" s="55"/>
      <c r="R4" s="55"/>
      <c r="S4" s="55"/>
      <c r="T4" s="55"/>
      <c r="U4" s="55"/>
    </row>
    <row r="5" ht="39.65" customHeight="1" spans="1:21">
      <c r="A5" s="55" t="s">
        <v>167</v>
      </c>
      <c r="B5" s="55" t="s">
        <v>168</v>
      </c>
      <c r="C5" s="55" t="s">
        <v>169</v>
      </c>
      <c r="D5" s="55"/>
      <c r="E5" s="55"/>
      <c r="F5" s="55"/>
      <c r="G5" s="55" t="s">
        <v>136</v>
      </c>
      <c r="H5" s="55" t="s">
        <v>277</v>
      </c>
      <c r="I5" s="108" t="s">
        <v>278</v>
      </c>
      <c r="J5" s="108" t="s">
        <v>251</v>
      </c>
      <c r="K5" s="108" t="s">
        <v>136</v>
      </c>
      <c r="L5" s="108" t="s">
        <v>279</v>
      </c>
      <c r="M5" s="108" t="s">
        <v>280</v>
      </c>
      <c r="N5" s="55" t="s">
        <v>281</v>
      </c>
      <c r="O5" s="55" t="s">
        <v>253</v>
      </c>
      <c r="P5" s="55" t="s">
        <v>282</v>
      </c>
      <c r="Q5" s="55" t="s">
        <v>283</v>
      </c>
      <c r="R5" s="55" t="s">
        <v>284</v>
      </c>
      <c r="S5" s="55" t="s">
        <v>249</v>
      </c>
      <c r="T5" s="55" t="s">
        <v>252</v>
      </c>
      <c r="U5" s="55" t="s">
        <v>256</v>
      </c>
    </row>
    <row r="6" ht="22.8" customHeight="1" spans="1:21">
      <c r="A6" s="46"/>
      <c r="B6" s="46"/>
      <c r="C6" s="46"/>
      <c r="D6" s="46"/>
      <c r="E6" s="46" t="s">
        <v>136</v>
      </c>
      <c r="F6" s="94">
        <f>F7</f>
        <v>6712.43</v>
      </c>
      <c r="G6" s="94">
        <f t="shared" ref="G6:N6" si="0">G7</f>
        <v>567.17</v>
      </c>
      <c r="H6" s="94">
        <f t="shared" si="0"/>
        <v>512.45</v>
      </c>
      <c r="I6" s="109">
        <f t="shared" si="0"/>
        <v>53.04</v>
      </c>
      <c r="J6" s="109">
        <f t="shared" si="0"/>
        <v>1.68</v>
      </c>
      <c r="K6" s="109">
        <f t="shared" si="0"/>
        <v>6145.26</v>
      </c>
      <c r="L6" s="109">
        <f t="shared" si="0"/>
        <v>0</v>
      </c>
      <c r="M6" s="109">
        <f t="shared" si="0"/>
        <v>5147.6</v>
      </c>
      <c r="N6" s="94">
        <f t="shared" si="0"/>
        <v>997.66</v>
      </c>
      <c r="O6" s="45"/>
      <c r="P6" s="45"/>
      <c r="Q6" s="45"/>
      <c r="R6" s="45"/>
      <c r="S6" s="45"/>
      <c r="T6" s="45"/>
      <c r="U6" s="45"/>
    </row>
    <row r="7" ht="22.8" customHeight="1" spans="1:21">
      <c r="A7" s="46"/>
      <c r="B7" s="46"/>
      <c r="C7" s="46"/>
      <c r="D7" s="44" t="s">
        <v>154</v>
      </c>
      <c r="E7" s="44" t="s">
        <v>155</v>
      </c>
      <c r="F7" s="94">
        <f>F8</f>
        <v>6712.43</v>
      </c>
      <c r="G7" s="94">
        <f t="shared" ref="G7:N7" si="1">G8</f>
        <v>567.17</v>
      </c>
      <c r="H7" s="94">
        <f t="shared" si="1"/>
        <v>512.45</v>
      </c>
      <c r="I7" s="109">
        <f t="shared" si="1"/>
        <v>53.04</v>
      </c>
      <c r="J7" s="109">
        <f t="shared" si="1"/>
        <v>1.68</v>
      </c>
      <c r="K7" s="109">
        <f t="shared" si="1"/>
        <v>6145.26</v>
      </c>
      <c r="L7" s="109">
        <f t="shared" si="1"/>
        <v>0</v>
      </c>
      <c r="M7" s="109">
        <f t="shared" si="1"/>
        <v>5147.6</v>
      </c>
      <c r="N7" s="94">
        <f t="shared" si="1"/>
        <v>997.66</v>
      </c>
      <c r="O7" s="45"/>
      <c r="P7" s="45"/>
      <c r="Q7" s="45"/>
      <c r="R7" s="45"/>
      <c r="S7" s="45"/>
      <c r="T7" s="45"/>
      <c r="U7" s="45"/>
    </row>
    <row r="8" ht="22.8" customHeight="1" spans="1:21">
      <c r="A8" s="89"/>
      <c r="B8" s="89"/>
      <c r="C8" s="89"/>
      <c r="D8" s="86" t="s">
        <v>156</v>
      </c>
      <c r="E8" s="86" t="s">
        <v>157</v>
      </c>
      <c r="F8" s="94">
        <f>SUM(F9:F23)</f>
        <v>6712.43</v>
      </c>
      <c r="G8" s="94">
        <f t="shared" ref="G8:N8" si="2">SUM(G9:G23)</f>
        <v>567.17</v>
      </c>
      <c r="H8" s="94">
        <f t="shared" si="2"/>
        <v>512.45</v>
      </c>
      <c r="I8" s="109">
        <f t="shared" si="2"/>
        <v>53.04</v>
      </c>
      <c r="J8" s="109">
        <f t="shared" si="2"/>
        <v>1.68</v>
      </c>
      <c r="K8" s="109">
        <f t="shared" si="2"/>
        <v>6145.26</v>
      </c>
      <c r="L8" s="109">
        <f t="shared" si="2"/>
        <v>0</v>
      </c>
      <c r="M8" s="109">
        <f t="shared" si="2"/>
        <v>5147.6</v>
      </c>
      <c r="N8" s="94">
        <f t="shared" si="2"/>
        <v>997.66</v>
      </c>
      <c r="O8" s="94"/>
      <c r="P8" s="94"/>
      <c r="Q8" s="94"/>
      <c r="R8" s="94"/>
      <c r="S8" s="94"/>
      <c r="T8" s="94"/>
      <c r="U8" s="94"/>
    </row>
    <row r="9" ht="22.8" customHeight="1" spans="1:21">
      <c r="A9" s="90" t="s">
        <v>171</v>
      </c>
      <c r="B9" s="90" t="s">
        <v>174</v>
      </c>
      <c r="C9" s="90" t="s">
        <v>177</v>
      </c>
      <c r="D9" s="87" t="s">
        <v>257</v>
      </c>
      <c r="E9" s="91" t="s">
        <v>258</v>
      </c>
      <c r="F9" s="88">
        <v>0.58</v>
      </c>
      <c r="G9" s="6">
        <v>0.58</v>
      </c>
      <c r="H9" s="6"/>
      <c r="I9" s="110"/>
      <c r="J9" s="110">
        <v>0.58</v>
      </c>
      <c r="K9" s="110"/>
      <c r="L9" s="110"/>
      <c r="M9" s="110"/>
      <c r="N9" s="6"/>
      <c r="O9" s="6"/>
      <c r="P9" s="6"/>
      <c r="Q9" s="6"/>
      <c r="R9" s="6"/>
      <c r="S9" s="6"/>
      <c r="T9" s="6"/>
      <c r="U9" s="6"/>
    </row>
    <row r="10" ht="22.8" customHeight="1" spans="1:21">
      <c r="A10" s="90" t="s">
        <v>171</v>
      </c>
      <c r="B10" s="90" t="s">
        <v>174</v>
      </c>
      <c r="C10" s="90" t="s">
        <v>174</v>
      </c>
      <c r="D10" s="87" t="s">
        <v>257</v>
      </c>
      <c r="E10" s="91" t="s">
        <v>259</v>
      </c>
      <c r="F10" s="88">
        <v>45.73</v>
      </c>
      <c r="G10" s="6">
        <v>45.73</v>
      </c>
      <c r="H10" s="6">
        <v>45.73</v>
      </c>
      <c r="I10" s="110"/>
      <c r="J10" s="110"/>
      <c r="K10" s="110"/>
      <c r="L10" s="110"/>
      <c r="M10" s="110"/>
      <c r="N10" s="6"/>
      <c r="O10" s="6"/>
      <c r="P10" s="6"/>
      <c r="Q10" s="6"/>
      <c r="R10" s="6"/>
      <c r="S10" s="6"/>
      <c r="T10" s="6"/>
      <c r="U10" s="6"/>
    </row>
    <row r="11" ht="22.8" customHeight="1" spans="1:21">
      <c r="A11" s="90" t="s">
        <v>171</v>
      </c>
      <c r="B11" s="90" t="s">
        <v>182</v>
      </c>
      <c r="C11" s="90" t="s">
        <v>177</v>
      </c>
      <c r="D11" s="87" t="s">
        <v>257</v>
      </c>
      <c r="E11" s="91" t="s">
        <v>260</v>
      </c>
      <c r="F11" s="88">
        <v>1.1</v>
      </c>
      <c r="G11" s="6">
        <v>1.1</v>
      </c>
      <c r="H11" s="6"/>
      <c r="I11" s="110"/>
      <c r="J11" s="110">
        <v>1.1</v>
      </c>
      <c r="K11" s="110"/>
      <c r="L11" s="110"/>
      <c r="M11" s="110"/>
      <c r="N11" s="6"/>
      <c r="O11" s="6"/>
      <c r="P11" s="6"/>
      <c r="Q11" s="6"/>
      <c r="R11" s="6"/>
      <c r="S11" s="6"/>
      <c r="T11" s="6"/>
      <c r="U11" s="6"/>
    </row>
    <row r="12" ht="22.8" customHeight="1" spans="1:21">
      <c r="A12" s="90" t="s">
        <v>171</v>
      </c>
      <c r="B12" s="90" t="s">
        <v>187</v>
      </c>
      <c r="C12" s="90" t="s">
        <v>190</v>
      </c>
      <c r="D12" s="87" t="s">
        <v>257</v>
      </c>
      <c r="E12" s="91" t="s">
        <v>261</v>
      </c>
      <c r="F12" s="88">
        <v>118.3</v>
      </c>
      <c r="G12" s="6"/>
      <c r="H12" s="6"/>
      <c r="I12" s="110"/>
      <c r="J12" s="110"/>
      <c r="K12" s="110">
        <v>118.3</v>
      </c>
      <c r="L12" s="110"/>
      <c r="M12" s="110"/>
      <c r="N12" s="6">
        <v>118.3</v>
      </c>
      <c r="O12" s="6"/>
      <c r="P12" s="6"/>
      <c r="Q12" s="6"/>
      <c r="R12" s="6"/>
      <c r="S12" s="6"/>
      <c r="T12" s="6"/>
      <c r="U12" s="6"/>
    </row>
    <row r="13" ht="22.8" customHeight="1" spans="1:21">
      <c r="A13" s="90" t="s">
        <v>171</v>
      </c>
      <c r="B13" s="90" t="s">
        <v>193</v>
      </c>
      <c r="C13" s="90">
        <v>99</v>
      </c>
      <c r="D13" s="87" t="s">
        <v>257</v>
      </c>
      <c r="E13" s="91" t="s">
        <v>262</v>
      </c>
      <c r="F13" s="88">
        <v>2</v>
      </c>
      <c r="G13" s="6">
        <v>2</v>
      </c>
      <c r="H13" s="6">
        <v>2</v>
      </c>
      <c r="I13" s="110"/>
      <c r="J13" s="110"/>
      <c r="K13" s="110"/>
      <c r="L13" s="110"/>
      <c r="M13" s="110"/>
      <c r="N13" s="6"/>
      <c r="O13" s="6"/>
      <c r="P13" s="6"/>
      <c r="Q13" s="6"/>
      <c r="R13" s="6"/>
      <c r="S13" s="6"/>
      <c r="T13" s="6"/>
      <c r="U13" s="6"/>
    </row>
    <row r="14" ht="22.8" customHeight="1" spans="1:21">
      <c r="A14" s="90" t="s">
        <v>171</v>
      </c>
      <c r="B14" s="90" t="s">
        <v>193</v>
      </c>
      <c r="C14" s="90" t="s">
        <v>197</v>
      </c>
      <c r="D14" s="87" t="s">
        <v>257</v>
      </c>
      <c r="E14" s="91" t="s">
        <v>263</v>
      </c>
      <c r="F14" s="88">
        <v>2.57</v>
      </c>
      <c r="G14" s="6">
        <v>2.57</v>
      </c>
      <c r="H14" s="6">
        <v>2.57</v>
      </c>
      <c r="I14" s="110"/>
      <c r="J14" s="110"/>
      <c r="K14" s="110"/>
      <c r="L14" s="110"/>
      <c r="M14" s="110"/>
      <c r="N14" s="6"/>
      <c r="O14" s="6"/>
      <c r="P14" s="6"/>
      <c r="Q14" s="6"/>
      <c r="R14" s="6"/>
      <c r="S14" s="6"/>
      <c r="T14" s="6"/>
      <c r="U14" s="6"/>
    </row>
    <row r="15" s="35" customFormat="1" ht="22.8" customHeight="1" spans="1:24">
      <c r="A15" s="90" t="s">
        <v>200</v>
      </c>
      <c r="B15" s="90" t="s">
        <v>177</v>
      </c>
      <c r="C15" s="90" t="s">
        <v>177</v>
      </c>
      <c r="D15" s="87" t="s">
        <v>257</v>
      </c>
      <c r="E15" s="91" t="s">
        <v>264</v>
      </c>
      <c r="F15" s="88">
        <f>G15+K15</f>
        <v>450.12</v>
      </c>
      <c r="G15" s="6">
        <f>H15+I15+J15</f>
        <v>450.12</v>
      </c>
      <c r="H15" s="6">
        <v>397.08</v>
      </c>
      <c r="I15" s="110">
        <v>53.04</v>
      </c>
      <c r="J15" s="110"/>
      <c r="K15" s="110"/>
      <c r="L15" s="111"/>
      <c r="M15" s="111"/>
      <c r="N15" s="112"/>
      <c r="O15" s="112"/>
      <c r="P15" s="112"/>
      <c r="Q15" s="112"/>
      <c r="R15" s="112"/>
      <c r="S15" s="112"/>
      <c r="T15" s="112"/>
      <c r="U15" s="112"/>
      <c r="W15"/>
      <c r="X15"/>
    </row>
    <row r="16" ht="22.8" customHeight="1" spans="1:21">
      <c r="A16" s="90" t="s">
        <v>200</v>
      </c>
      <c r="B16" s="90" t="s">
        <v>207</v>
      </c>
      <c r="C16" s="90" t="s">
        <v>197</v>
      </c>
      <c r="D16" s="87" t="s">
        <v>257</v>
      </c>
      <c r="E16" s="91" t="s">
        <v>265</v>
      </c>
      <c r="F16" s="88">
        <f t="shared" ref="F16:F21" si="3">G16+K16</f>
        <v>70</v>
      </c>
      <c r="G16" s="6"/>
      <c r="H16" s="6"/>
      <c r="I16" s="110"/>
      <c r="J16" s="110"/>
      <c r="K16" s="110">
        <f t="shared" ref="K16:K21" si="4">L16+M16+N16</f>
        <v>70</v>
      </c>
      <c r="L16" s="110"/>
      <c r="M16" s="110"/>
      <c r="N16" s="6">
        <v>70</v>
      </c>
      <c r="O16" s="6"/>
      <c r="P16" s="6"/>
      <c r="Q16" s="6"/>
      <c r="R16" s="6"/>
      <c r="S16" s="6"/>
      <c r="T16" s="6"/>
      <c r="U16" s="6"/>
    </row>
    <row r="17" ht="22.8" customHeight="1" spans="1:21">
      <c r="A17" s="90" t="s">
        <v>200</v>
      </c>
      <c r="B17" s="90" t="s">
        <v>207</v>
      </c>
      <c r="C17" s="90" t="s">
        <v>190</v>
      </c>
      <c r="D17" s="87" t="s">
        <v>257</v>
      </c>
      <c r="E17" s="91" t="s">
        <v>266</v>
      </c>
      <c r="F17" s="88">
        <f t="shared" si="3"/>
        <v>1646.8</v>
      </c>
      <c r="G17" s="6"/>
      <c r="H17" s="6"/>
      <c r="I17" s="110"/>
      <c r="J17" s="110"/>
      <c r="K17" s="110">
        <f>SUM(L17:U17)</f>
        <v>1646.8</v>
      </c>
      <c r="L17" s="110"/>
      <c r="M17" s="110">
        <v>1646.8</v>
      </c>
      <c r="N17" s="6"/>
      <c r="O17" s="6"/>
      <c r="P17" s="6"/>
      <c r="Q17" s="6"/>
      <c r="R17" s="6"/>
      <c r="S17" s="6"/>
      <c r="T17" s="6"/>
      <c r="U17" s="6"/>
    </row>
    <row r="18" ht="22.8" customHeight="1" spans="1:21">
      <c r="A18" s="90" t="s">
        <v>200</v>
      </c>
      <c r="B18" s="90" t="s">
        <v>214</v>
      </c>
      <c r="C18" s="90" t="s">
        <v>182</v>
      </c>
      <c r="D18" s="87" t="s">
        <v>257</v>
      </c>
      <c r="E18" s="91" t="s">
        <v>267</v>
      </c>
      <c r="F18" s="88">
        <f t="shared" si="3"/>
        <v>3239.8</v>
      </c>
      <c r="G18" s="6"/>
      <c r="H18" s="6"/>
      <c r="I18" s="110"/>
      <c r="J18" s="110"/>
      <c r="K18" s="110">
        <f>SUM(L18:U18)</f>
        <v>3239.8</v>
      </c>
      <c r="L18" s="110"/>
      <c r="M18" s="110">
        <v>3164.8</v>
      </c>
      <c r="N18" s="6">
        <v>75</v>
      </c>
      <c r="O18" s="6"/>
      <c r="P18" s="6"/>
      <c r="Q18" s="6"/>
      <c r="R18" s="6"/>
      <c r="S18" s="6"/>
      <c r="T18" s="6"/>
      <c r="U18" s="6"/>
    </row>
    <row r="19" customFormat="1" ht="22.8" customHeight="1" spans="1:21">
      <c r="A19" s="90" t="s">
        <v>200</v>
      </c>
      <c r="B19" s="90" t="s">
        <v>214</v>
      </c>
      <c r="C19" s="90">
        <v>99</v>
      </c>
      <c r="D19" s="87" t="s">
        <v>257</v>
      </c>
      <c r="E19" s="91" t="s">
        <v>268</v>
      </c>
      <c r="F19" s="88">
        <f t="shared" si="3"/>
        <v>61</v>
      </c>
      <c r="G19" s="6"/>
      <c r="H19" s="6"/>
      <c r="I19" s="110"/>
      <c r="J19" s="110"/>
      <c r="K19" s="110">
        <f t="shared" si="4"/>
        <v>61</v>
      </c>
      <c r="L19" s="110"/>
      <c r="M19" s="110">
        <v>61</v>
      </c>
      <c r="N19" s="6"/>
      <c r="O19" s="6"/>
      <c r="P19" s="6"/>
      <c r="Q19" s="6"/>
      <c r="R19" s="6"/>
      <c r="S19" s="6"/>
      <c r="T19" s="6"/>
      <c r="U19" s="6"/>
    </row>
    <row r="20" ht="22.8" customHeight="1" spans="1:21">
      <c r="A20" s="90" t="s">
        <v>200</v>
      </c>
      <c r="B20" s="90" t="s">
        <v>220</v>
      </c>
      <c r="C20" s="90" t="s">
        <v>223</v>
      </c>
      <c r="D20" s="87" t="s">
        <v>257</v>
      </c>
      <c r="E20" s="91" t="s">
        <v>269</v>
      </c>
      <c r="F20" s="88">
        <f t="shared" si="3"/>
        <v>734.36</v>
      </c>
      <c r="G20" s="6"/>
      <c r="H20" s="6"/>
      <c r="I20" s="110"/>
      <c r="J20" s="110"/>
      <c r="K20" s="110">
        <f t="shared" si="4"/>
        <v>734.36</v>
      </c>
      <c r="L20" s="110"/>
      <c r="M20" s="110"/>
      <c r="N20" s="6">
        <v>734.36</v>
      </c>
      <c r="O20" s="6"/>
      <c r="P20" s="6"/>
      <c r="Q20" s="6"/>
      <c r="R20" s="6"/>
      <c r="S20" s="6"/>
      <c r="T20" s="6"/>
      <c r="U20" s="6"/>
    </row>
    <row r="21" customFormat="1" ht="22.8" customHeight="1" spans="1:21">
      <c r="A21" s="90" t="s">
        <v>200</v>
      </c>
      <c r="B21" s="104" t="s">
        <v>197</v>
      </c>
      <c r="C21" s="90">
        <v>99</v>
      </c>
      <c r="D21" s="87" t="s">
        <v>257</v>
      </c>
      <c r="E21" s="91" t="s">
        <v>270</v>
      </c>
      <c r="F21" s="88">
        <f t="shared" si="3"/>
        <v>275</v>
      </c>
      <c r="G21" s="6"/>
      <c r="H21" s="6"/>
      <c r="I21" s="110"/>
      <c r="J21" s="110"/>
      <c r="K21" s="110">
        <f t="shared" si="4"/>
        <v>275</v>
      </c>
      <c r="L21" s="110"/>
      <c r="M21" s="110">
        <v>275</v>
      </c>
      <c r="N21" s="6"/>
      <c r="O21" s="6"/>
      <c r="P21" s="6"/>
      <c r="Q21" s="6"/>
      <c r="R21" s="6"/>
      <c r="S21" s="6"/>
      <c r="T21" s="6"/>
      <c r="U21" s="6"/>
    </row>
    <row r="22" ht="22.8" customHeight="1" spans="1:21">
      <c r="A22" s="90" t="s">
        <v>200</v>
      </c>
      <c r="B22" s="90" t="s">
        <v>187</v>
      </c>
      <c r="C22" s="90" t="s">
        <v>177</v>
      </c>
      <c r="D22" s="87" t="s">
        <v>257</v>
      </c>
      <c r="E22" s="91" t="s">
        <v>272</v>
      </c>
      <c r="F22" s="88">
        <v>24.29</v>
      </c>
      <c r="G22" s="6">
        <v>24.29</v>
      </c>
      <c r="H22" s="6">
        <v>24.29</v>
      </c>
      <c r="I22" s="110"/>
      <c r="J22" s="110"/>
      <c r="K22" s="110"/>
      <c r="L22" s="110"/>
      <c r="M22" s="110"/>
      <c r="N22" s="6"/>
      <c r="O22" s="6"/>
      <c r="P22" s="6"/>
      <c r="Q22" s="6"/>
      <c r="R22" s="6"/>
      <c r="S22" s="6"/>
      <c r="T22" s="6"/>
      <c r="U22" s="6"/>
    </row>
    <row r="23" ht="22.8" customHeight="1" spans="1:21">
      <c r="A23" s="90" t="s">
        <v>232</v>
      </c>
      <c r="B23" s="90" t="s">
        <v>197</v>
      </c>
      <c r="C23" s="90" t="s">
        <v>177</v>
      </c>
      <c r="D23" s="87" t="s">
        <v>257</v>
      </c>
      <c r="E23" s="91" t="s">
        <v>274</v>
      </c>
      <c r="F23" s="88">
        <v>40.78</v>
      </c>
      <c r="G23" s="6">
        <v>40.78</v>
      </c>
      <c r="H23" s="6">
        <v>40.78</v>
      </c>
      <c r="I23" s="110"/>
      <c r="J23" s="110"/>
      <c r="K23" s="110"/>
      <c r="L23" s="110"/>
      <c r="M23" s="110"/>
      <c r="N23" s="6"/>
      <c r="O23" s="6"/>
      <c r="P23" s="6"/>
      <c r="Q23" s="6"/>
      <c r="R23" s="6"/>
      <c r="S23" s="6"/>
      <c r="T23" s="6"/>
      <c r="U23"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30" zoomScaleNormal="130" workbookViewId="0">
      <selection activeCell="D31" sqref="D31"/>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53" t="s">
        <v>285</v>
      </c>
    </row>
    <row r="2" ht="31.9" customHeight="1" spans="1:4">
      <c r="A2" s="71" t="s">
        <v>12</v>
      </c>
      <c r="B2" s="71"/>
      <c r="C2" s="71"/>
      <c r="D2" s="71"/>
    </row>
    <row r="3" ht="18.95" customHeight="1" spans="1:4">
      <c r="A3" s="43" t="s">
        <v>31</v>
      </c>
      <c r="B3" s="43"/>
      <c r="C3" s="43"/>
      <c r="D3" s="31" t="s">
        <v>32</v>
      </c>
    </row>
    <row r="4" ht="20.2" customHeight="1" spans="1:4">
      <c r="A4" s="4" t="s">
        <v>33</v>
      </c>
      <c r="B4" s="4"/>
      <c r="C4" s="4" t="s">
        <v>34</v>
      </c>
      <c r="D4" s="4"/>
    </row>
    <row r="5" ht="20.2" customHeight="1" spans="1:4">
      <c r="A5" s="4" t="s">
        <v>35</v>
      </c>
      <c r="B5" s="4" t="s">
        <v>36</v>
      </c>
      <c r="C5" s="4" t="s">
        <v>35</v>
      </c>
      <c r="D5" s="4" t="s">
        <v>36</v>
      </c>
    </row>
    <row r="6" ht="20.2" customHeight="1" spans="1:4">
      <c r="A6" s="46" t="s">
        <v>286</v>
      </c>
      <c r="B6" s="45">
        <f>B7</f>
        <v>6712.43</v>
      </c>
      <c r="C6" s="46" t="s">
        <v>287</v>
      </c>
      <c r="D6" s="94">
        <f>D14+D16+D26</f>
        <v>6712.43</v>
      </c>
    </row>
    <row r="7" ht="20.2" customHeight="1" spans="1:4">
      <c r="A7" s="5" t="s">
        <v>288</v>
      </c>
      <c r="B7" s="6">
        <v>6712.43</v>
      </c>
      <c r="C7" s="5" t="s">
        <v>41</v>
      </c>
      <c r="D7" s="88"/>
    </row>
    <row r="8" ht="20.2" customHeight="1" spans="1:4">
      <c r="A8" s="5" t="s">
        <v>289</v>
      </c>
      <c r="B8" s="6"/>
      <c r="C8" s="5" t="s">
        <v>45</v>
      </c>
      <c r="D8" s="88"/>
    </row>
    <row r="9" ht="31.05" customHeight="1" spans="1:4">
      <c r="A9" s="5" t="s">
        <v>48</v>
      </c>
      <c r="B9" s="6"/>
      <c r="C9" s="5" t="s">
        <v>49</v>
      </c>
      <c r="D9" s="88"/>
    </row>
    <row r="10" ht="20.2" customHeight="1" spans="1:4">
      <c r="A10" s="5" t="s">
        <v>290</v>
      </c>
      <c r="B10" s="6"/>
      <c r="C10" s="5" t="s">
        <v>53</v>
      </c>
      <c r="D10" s="88"/>
    </row>
    <row r="11" ht="20.2" customHeight="1" spans="1:4">
      <c r="A11" s="5" t="s">
        <v>291</v>
      </c>
      <c r="B11" s="6"/>
      <c r="C11" s="5" t="s">
        <v>57</v>
      </c>
      <c r="D11" s="88"/>
    </row>
    <row r="12" ht="20.2" customHeight="1" spans="1:4">
      <c r="A12" s="5" t="s">
        <v>292</v>
      </c>
      <c r="B12" s="6"/>
      <c r="C12" s="5" t="s">
        <v>61</v>
      </c>
      <c r="D12" s="88"/>
    </row>
    <row r="13" ht="20.2" customHeight="1" spans="1:4">
      <c r="A13" s="46" t="s">
        <v>293</v>
      </c>
      <c r="B13" s="45"/>
      <c r="C13" s="5" t="s">
        <v>65</v>
      </c>
      <c r="D13" s="88"/>
    </row>
    <row r="14" ht="20.2" customHeight="1" spans="1:4">
      <c r="A14" s="5" t="s">
        <v>288</v>
      </c>
      <c r="B14" s="6"/>
      <c r="C14" s="5" t="s">
        <v>69</v>
      </c>
      <c r="D14" s="88">
        <v>170.28</v>
      </c>
    </row>
    <row r="15" ht="20.2" customHeight="1" spans="1:4">
      <c r="A15" s="5" t="s">
        <v>290</v>
      </c>
      <c r="B15" s="6"/>
      <c r="C15" s="5" t="s">
        <v>73</v>
      </c>
      <c r="D15" s="88"/>
    </row>
    <row r="16" ht="20.2" customHeight="1" spans="1:4">
      <c r="A16" s="5" t="s">
        <v>291</v>
      </c>
      <c r="B16" s="6"/>
      <c r="C16" s="5" t="s">
        <v>77</v>
      </c>
      <c r="D16" s="88">
        <v>6501.37</v>
      </c>
    </row>
    <row r="17" ht="20.2" customHeight="1" spans="1:4">
      <c r="A17" s="5" t="s">
        <v>292</v>
      </c>
      <c r="B17" s="6"/>
      <c r="C17" s="5" t="s">
        <v>81</v>
      </c>
      <c r="D17" s="88"/>
    </row>
    <row r="18" ht="20.2" customHeight="1" spans="1:4">
      <c r="A18" s="5"/>
      <c r="B18" s="6"/>
      <c r="C18" s="5" t="s">
        <v>85</v>
      </c>
      <c r="D18" s="88"/>
    </row>
    <row r="19" ht="20.2" customHeight="1" spans="1:4">
      <c r="A19" s="5"/>
      <c r="B19" s="5"/>
      <c r="C19" s="5" t="s">
        <v>89</v>
      </c>
      <c r="D19" s="88"/>
    </row>
    <row r="20" ht="20.2" customHeight="1" spans="1:4">
      <c r="A20" s="5"/>
      <c r="B20" s="5"/>
      <c r="C20" s="5" t="s">
        <v>93</v>
      </c>
      <c r="D20" s="88"/>
    </row>
    <row r="21" ht="20.2" customHeight="1" spans="1:4">
      <c r="A21" s="5"/>
      <c r="B21" s="5"/>
      <c r="C21" s="5" t="s">
        <v>97</v>
      </c>
      <c r="D21" s="88"/>
    </row>
    <row r="22" ht="20.2" customHeight="1" spans="1:4">
      <c r="A22" s="5"/>
      <c r="B22" s="5"/>
      <c r="C22" s="5" t="s">
        <v>100</v>
      </c>
      <c r="D22" s="88"/>
    </row>
    <row r="23" ht="20.2" customHeight="1" spans="1:4">
      <c r="A23" s="5"/>
      <c r="B23" s="5"/>
      <c r="C23" s="5" t="s">
        <v>103</v>
      </c>
      <c r="D23" s="88"/>
    </row>
    <row r="24" ht="20.2" customHeight="1" spans="1:4">
      <c r="A24" s="5"/>
      <c r="B24" s="5"/>
      <c r="C24" s="5" t="s">
        <v>105</v>
      </c>
      <c r="D24" s="88"/>
    </row>
    <row r="25" ht="20.2" customHeight="1" spans="1:4">
      <c r="A25" s="5"/>
      <c r="B25" s="5"/>
      <c r="C25" s="5" t="s">
        <v>107</v>
      </c>
      <c r="D25" s="88"/>
    </row>
    <row r="26" ht="20.2" customHeight="1" spans="1:4">
      <c r="A26" s="5"/>
      <c r="B26" s="5"/>
      <c r="C26" s="5" t="s">
        <v>109</v>
      </c>
      <c r="D26" s="88">
        <v>40.78</v>
      </c>
    </row>
    <row r="27" ht="20.2" customHeight="1" spans="1:4">
      <c r="A27" s="5"/>
      <c r="B27" s="5"/>
      <c r="C27" s="5" t="s">
        <v>111</v>
      </c>
      <c r="D27" s="88"/>
    </row>
    <row r="28" ht="20.2" customHeight="1" spans="1:4">
      <c r="A28" s="5"/>
      <c r="B28" s="5"/>
      <c r="C28" s="5" t="s">
        <v>113</v>
      </c>
      <c r="D28" s="88"/>
    </row>
    <row r="29" ht="20.2" customHeight="1" spans="1:4">
      <c r="A29" s="5"/>
      <c r="B29" s="5"/>
      <c r="C29" s="5" t="s">
        <v>115</v>
      </c>
      <c r="D29" s="88"/>
    </row>
    <row r="30" ht="20.2" customHeight="1" spans="1:4">
      <c r="A30" s="5"/>
      <c r="B30" s="5"/>
      <c r="C30" s="5" t="s">
        <v>117</v>
      </c>
      <c r="D30" s="88"/>
    </row>
    <row r="31" ht="20.2" customHeight="1" spans="1:4">
      <c r="A31" s="5"/>
      <c r="B31" s="5"/>
      <c r="C31" s="5" t="s">
        <v>119</v>
      </c>
      <c r="D31" s="88"/>
    </row>
    <row r="32" ht="20.2" customHeight="1" spans="1:4">
      <c r="A32" s="5"/>
      <c r="B32" s="5"/>
      <c r="C32" s="5" t="s">
        <v>121</v>
      </c>
      <c r="D32" s="88"/>
    </row>
    <row r="33" ht="20.2" customHeight="1" spans="1:4">
      <c r="A33" s="5"/>
      <c r="B33" s="5"/>
      <c r="C33" s="5" t="s">
        <v>123</v>
      </c>
      <c r="D33" s="88"/>
    </row>
    <row r="34" ht="20.2" customHeight="1" spans="1:4">
      <c r="A34" s="5"/>
      <c r="B34" s="5"/>
      <c r="C34" s="5" t="s">
        <v>124</v>
      </c>
      <c r="D34" s="88"/>
    </row>
    <row r="35" ht="20.2" customHeight="1" spans="1:4">
      <c r="A35" s="5"/>
      <c r="B35" s="5"/>
      <c r="C35" s="5" t="s">
        <v>125</v>
      </c>
      <c r="D35" s="88"/>
    </row>
    <row r="36" ht="20.2" customHeight="1" spans="1:4">
      <c r="A36" s="5"/>
      <c r="B36" s="5"/>
      <c r="C36" s="5" t="s">
        <v>126</v>
      </c>
      <c r="D36" s="88"/>
    </row>
    <row r="37" ht="20.2" customHeight="1" spans="1:4">
      <c r="A37" s="5"/>
      <c r="B37" s="5"/>
      <c r="C37" s="5"/>
      <c r="D37" s="5"/>
    </row>
    <row r="38" ht="20.2" customHeight="1" spans="1:4">
      <c r="A38" s="46"/>
      <c r="B38" s="46"/>
      <c r="C38" s="46" t="s">
        <v>294</v>
      </c>
      <c r="D38" s="45"/>
    </row>
    <row r="39" ht="20.2" customHeight="1" spans="1:4">
      <c r="A39" s="46"/>
      <c r="B39" s="46"/>
      <c r="C39" s="46"/>
      <c r="D39" s="46"/>
    </row>
    <row r="40" ht="20.2" customHeight="1" spans="1:4">
      <c r="A40" s="55" t="s">
        <v>295</v>
      </c>
      <c r="B40" s="45">
        <v>6712.43</v>
      </c>
      <c r="C40" s="55" t="s">
        <v>296</v>
      </c>
      <c r="D40" s="94">
        <f>SUM(D7:D36)</f>
        <v>6712.43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zoomScale="130" zoomScaleNormal="130" workbookViewId="0">
      <pane ySplit="6" topLeftCell="A7" activePane="bottomLeft" state="frozen"/>
      <selection/>
      <selection pane="bottomLeft" activeCell="F34" sqref="F34"/>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53" t="s">
        <v>297</v>
      </c>
    </row>
    <row r="2" ht="43.1" customHeight="1" spans="1:11">
      <c r="A2" s="71" t="s">
        <v>13</v>
      </c>
      <c r="B2" s="71"/>
      <c r="C2" s="71"/>
      <c r="D2" s="71"/>
      <c r="E2" s="71"/>
      <c r="F2" s="71"/>
      <c r="G2" s="71"/>
      <c r="H2" s="71"/>
      <c r="I2" s="71"/>
      <c r="J2" s="71"/>
      <c r="K2" s="71"/>
    </row>
    <row r="3" ht="24.15" customHeight="1" spans="1:11">
      <c r="A3" s="43" t="s">
        <v>31</v>
      </c>
      <c r="B3" s="43"/>
      <c r="C3" s="43"/>
      <c r="D3" s="43"/>
      <c r="E3" s="43"/>
      <c r="F3" s="43"/>
      <c r="G3" s="43"/>
      <c r="H3" s="43"/>
      <c r="I3" s="43"/>
      <c r="J3" s="31" t="s">
        <v>32</v>
      </c>
      <c r="K3" s="31"/>
    </row>
    <row r="4" ht="19.8" customHeight="1" spans="1:11">
      <c r="A4" s="4" t="s">
        <v>159</v>
      </c>
      <c r="B4" s="4"/>
      <c r="C4" s="4"/>
      <c r="D4" s="4" t="s">
        <v>160</v>
      </c>
      <c r="E4" s="4" t="s">
        <v>161</v>
      </c>
      <c r="F4" s="4" t="s">
        <v>136</v>
      </c>
      <c r="G4" s="4" t="s">
        <v>162</v>
      </c>
      <c r="H4" s="4"/>
      <c r="I4" s="4"/>
      <c r="J4" s="4"/>
      <c r="K4" s="4" t="s">
        <v>163</v>
      </c>
    </row>
    <row r="5" ht="19.8" customHeight="1" spans="1:11">
      <c r="A5" s="4"/>
      <c r="B5" s="4"/>
      <c r="C5" s="4"/>
      <c r="D5" s="4"/>
      <c r="E5" s="4"/>
      <c r="F5" s="4"/>
      <c r="G5" s="4" t="s">
        <v>138</v>
      </c>
      <c r="H5" s="4" t="s">
        <v>298</v>
      </c>
      <c r="I5" s="4"/>
      <c r="J5" s="4" t="s">
        <v>299</v>
      </c>
      <c r="K5" s="4"/>
    </row>
    <row r="6" ht="24.15" customHeight="1" spans="1:11">
      <c r="A6" s="4" t="s">
        <v>167</v>
      </c>
      <c r="B6" s="4" t="s">
        <v>168</v>
      </c>
      <c r="C6" s="4" t="s">
        <v>169</v>
      </c>
      <c r="D6" s="4"/>
      <c r="E6" s="4"/>
      <c r="F6" s="4"/>
      <c r="G6" s="4"/>
      <c r="H6" s="4" t="s">
        <v>277</v>
      </c>
      <c r="I6" s="4" t="s">
        <v>251</v>
      </c>
      <c r="J6" s="4"/>
      <c r="K6" s="4"/>
    </row>
    <row r="7" ht="22.8" customHeight="1" spans="1:11">
      <c r="A7" s="5"/>
      <c r="B7" s="5"/>
      <c r="C7" s="5"/>
      <c r="D7" s="46"/>
      <c r="E7" s="46" t="s">
        <v>136</v>
      </c>
      <c r="F7" s="45">
        <f t="shared" ref="F7:K7" si="0">F8</f>
        <v>6712.43</v>
      </c>
      <c r="G7" s="45">
        <f t="shared" si="0"/>
        <v>567.17</v>
      </c>
      <c r="H7" s="45">
        <f t="shared" si="0"/>
        <v>512.45</v>
      </c>
      <c r="I7" s="45">
        <f t="shared" si="0"/>
        <v>1.68</v>
      </c>
      <c r="J7" s="45">
        <f t="shared" si="0"/>
        <v>53.04</v>
      </c>
      <c r="K7" s="45">
        <f t="shared" si="0"/>
        <v>6145.26</v>
      </c>
    </row>
    <row r="8" ht="22.8" customHeight="1" spans="1:11">
      <c r="A8" s="5"/>
      <c r="B8" s="5"/>
      <c r="C8" s="5"/>
      <c r="D8" s="44" t="s">
        <v>154</v>
      </c>
      <c r="E8" s="44" t="s">
        <v>155</v>
      </c>
      <c r="F8" s="45">
        <f t="shared" ref="F8:K8" si="1">F9</f>
        <v>6712.43</v>
      </c>
      <c r="G8" s="45">
        <f t="shared" si="1"/>
        <v>567.17</v>
      </c>
      <c r="H8" s="45">
        <f t="shared" si="1"/>
        <v>512.45</v>
      </c>
      <c r="I8" s="45">
        <f t="shared" si="1"/>
        <v>1.68</v>
      </c>
      <c r="J8" s="45">
        <f t="shared" si="1"/>
        <v>53.04</v>
      </c>
      <c r="K8" s="45">
        <f t="shared" si="1"/>
        <v>6145.26</v>
      </c>
    </row>
    <row r="9" ht="22.8" customHeight="1" spans="1:11">
      <c r="A9" s="5"/>
      <c r="B9" s="5"/>
      <c r="C9" s="5"/>
      <c r="D9" s="86" t="s">
        <v>156</v>
      </c>
      <c r="E9" s="86" t="s">
        <v>157</v>
      </c>
      <c r="F9" s="45">
        <f t="shared" ref="F9:K9" si="2">F10+F21+F36</f>
        <v>6712.43</v>
      </c>
      <c r="G9" s="45">
        <f t="shared" si="2"/>
        <v>567.17</v>
      </c>
      <c r="H9" s="45">
        <f t="shared" si="2"/>
        <v>512.45</v>
      </c>
      <c r="I9" s="45">
        <f t="shared" si="2"/>
        <v>1.68</v>
      </c>
      <c r="J9" s="45">
        <f t="shared" si="2"/>
        <v>53.04</v>
      </c>
      <c r="K9" s="45">
        <f t="shared" si="2"/>
        <v>6145.26</v>
      </c>
    </row>
    <row r="10" ht="22.8" customHeight="1" spans="1:11">
      <c r="A10" s="55" t="s">
        <v>171</v>
      </c>
      <c r="B10" s="55"/>
      <c r="C10" s="55"/>
      <c r="D10" s="46" t="s">
        <v>172</v>
      </c>
      <c r="E10" s="46" t="s">
        <v>173</v>
      </c>
      <c r="F10" s="45">
        <f>F11+F14+F16+F18</f>
        <v>170.28</v>
      </c>
      <c r="G10" s="45">
        <f>G11+G14+G16+G18</f>
        <v>51.98</v>
      </c>
      <c r="H10" s="45">
        <f>H11+H14+H16+H18</f>
        <v>50.3</v>
      </c>
      <c r="I10" s="45">
        <f>I11+I14+I16+I18</f>
        <v>1.68</v>
      </c>
      <c r="J10" s="45"/>
      <c r="K10" s="45">
        <f>K11+K14+K16+K18</f>
        <v>118.3</v>
      </c>
    </row>
    <row r="11" ht="22.8" customHeight="1" spans="1:11">
      <c r="A11" s="55" t="s">
        <v>171</v>
      </c>
      <c r="B11" s="102" t="s">
        <v>174</v>
      </c>
      <c r="C11" s="55"/>
      <c r="D11" s="46" t="s">
        <v>300</v>
      </c>
      <c r="E11" s="46" t="s">
        <v>301</v>
      </c>
      <c r="F11" s="45">
        <f>F12+F13</f>
        <v>46.31</v>
      </c>
      <c r="G11" s="45">
        <f>G12+G13</f>
        <v>46.31</v>
      </c>
      <c r="H11" s="45">
        <f>H12+H13</f>
        <v>45.73</v>
      </c>
      <c r="I11" s="45">
        <v>0.58</v>
      </c>
      <c r="J11" s="45"/>
      <c r="K11" s="45"/>
    </row>
    <row r="12" ht="22.8" customHeight="1" spans="1:11">
      <c r="A12" s="90" t="s">
        <v>171</v>
      </c>
      <c r="B12" s="90" t="s">
        <v>174</v>
      </c>
      <c r="C12" s="90" t="s">
        <v>177</v>
      </c>
      <c r="D12" s="87" t="s">
        <v>302</v>
      </c>
      <c r="E12" s="5" t="s">
        <v>303</v>
      </c>
      <c r="F12" s="6">
        <v>0.58</v>
      </c>
      <c r="G12" s="6">
        <v>0.58</v>
      </c>
      <c r="H12" s="88"/>
      <c r="I12" s="88">
        <v>0.58</v>
      </c>
      <c r="J12" s="88"/>
      <c r="K12" s="88"/>
    </row>
    <row r="13" ht="22.8" customHeight="1" spans="1:11">
      <c r="A13" s="90" t="s">
        <v>171</v>
      </c>
      <c r="B13" s="90" t="s">
        <v>174</v>
      </c>
      <c r="C13" s="90" t="s">
        <v>174</v>
      </c>
      <c r="D13" s="87" t="s">
        <v>304</v>
      </c>
      <c r="E13" s="5" t="s">
        <v>305</v>
      </c>
      <c r="F13" s="6">
        <f>G13</f>
        <v>45.73</v>
      </c>
      <c r="G13" s="6">
        <f>H13</f>
        <v>45.73</v>
      </c>
      <c r="H13" s="88">
        <v>45.73</v>
      </c>
      <c r="I13" s="88"/>
      <c r="J13" s="88"/>
      <c r="K13" s="88"/>
    </row>
    <row r="14" ht="22.8" customHeight="1" spans="1:11">
      <c r="A14" s="55" t="s">
        <v>171</v>
      </c>
      <c r="B14" s="102" t="s">
        <v>182</v>
      </c>
      <c r="C14" s="55"/>
      <c r="D14" s="46" t="s">
        <v>306</v>
      </c>
      <c r="E14" s="46" t="s">
        <v>307</v>
      </c>
      <c r="F14" s="45">
        <v>1.1</v>
      </c>
      <c r="G14" s="45">
        <v>1.1</v>
      </c>
      <c r="H14" s="45"/>
      <c r="I14" s="45">
        <v>1.1</v>
      </c>
      <c r="J14" s="45"/>
      <c r="K14" s="45"/>
    </row>
    <row r="15" ht="22.8" customHeight="1" spans="1:11">
      <c r="A15" s="90" t="s">
        <v>171</v>
      </c>
      <c r="B15" s="90" t="s">
        <v>182</v>
      </c>
      <c r="C15" s="90" t="s">
        <v>177</v>
      </c>
      <c r="D15" s="87" t="s">
        <v>308</v>
      </c>
      <c r="E15" s="5" t="s">
        <v>309</v>
      </c>
      <c r="F15" s="6">
        <v>1.1</v>
      </c>
      <c r="G15" s="6">
        <v>1.1</v>
      </c>
      <c r="H15" s="88"/>
      <c r="I15" s="88">
        <v>1.1</v>
      </c>
      <c r="J15" s="88"/>
      <c r="K15" s="88"/>
    </row>
    <row r="16" ht="22.8" customHeight="1" spans="1:11">
      <c r="A16" s="55" t="s">
        <v>171</v>
      </c>
      <c r="B16" s="102" t="s">
        <v>187</v>
      </c>
      <c r="C16" s="55"/>
      <c r="D16" s="46" t="s">
        <v>310</v>
      </c>
      <c r="E16" s="46" t="s">
        <v>311</v>
      </c>
      <c r="F16" s="45">
        <f>F17</f>
        <v>118.3</v>
      </c>
      <c r="G16" s="45"/>
      <c r="H16" s="45"/>
      <c r="I16" s="45"/>
      <c r="J16" s="45"/>
      <c r="K16" s="45">
        <f>K17</f>
        <v>118.3</v>
      </c>
    </row>
    <row r="17" ht="22.8" customHeight="1" spans="1:11">
      <c r="A17" s="90" t="s">
        <v>171</v>
      </c>
      <c r="B17" s="90" t="s">
        <v>187</v>
      </c>
      <c r="C17" s="90" t="s">
        <v>190</v>
      </c>
      <c r="D17" s="87" t="s">
        <v>312</v>
      </c>
      <c r="E17" s="5" t="s">
        <v>313</v>
      </c>
      <c r="F17" s="6">
        <f>K17</f>
        <v>118.3</v>
      </c>
      <c r="G17" s="6"/>
      <c r="H17" s="88"/>
      <c r="I17" s="88"/>
      <c r="J17" s="88"/>
      <c r="K17" s="88">
        <v>118.3</v>
      </c>
    </row>
    <row r="18" ht="22.8" customHeight="1" spans="1:11">
      <c r="A18" s="55" t="s">
        <v>171</v>
      </c>
      <c r="B18" s="102" t="s">
        <v>193</v>
      </c>
      <c r="C18" s="55"/>
      <c r="D18" s="46" t="s">
        <v>314</v>
      </c>
      <c r="E18" s="46" t="s">
        <v>315</v>
      </c>
      <c r="F18" s="45">
        <f>F19+F20</f>
        <v>4.57</v>
      </c>
      <c r="G18" s="45">
        <f>G19+G20</f>
        <v>4.57</v>
      </c>
      <c r="H18" s="45">
        <f>H19+H20</f>
        <v>4.57</v>
      </c>
      <c r="I18" s="45"/>
      <c r="J18" s="45"/>
      <c r="K18" s="45"/>
    </row>
    <row r="19" ht="22.8" customHeight="1" spans="1:11">
      <c r="A19" s="90" t="s">
        <v>171</v>
      </c>
      <c r="B19" s="90" t="s">
        <v>193</v>
      </c>
      <c r="C19" s="90" t="s">
        <v>197</v>
      </c>
      <c r="D19" s="87" t="s">
        <v>316</v>
      </c>
      <c r="E19" s="5" t="s">
        <v>317</v>
      </c>
      <c r="F19" s="6">
        <f>G19</f>
        <v>2.57</v>
      </c>
      <c r="G19" s="6">
        <f>H19</f>
        <v>2.57</v>
      </c>
      <c r="H19" s="88">
        <v>2.57</v>
      </c>
      <c r="I19" s="88"/>
      <c r="J19" s="88"/>
      <c r="K19" s="88"/>
    </row>
    <row r="20" ht="22.8" customHeight="1" spans="1:11">
      <c r="A20" s="90" t="s">
        <v>171</v>
      </c>
      <c r="B20" s="90" t="s">
        <v>193</v>
      </c>
      <c r="C20" s="147" t="s">
        <v>177</v>
      </c>
      <c r="D20" s="55">
        <v>2082701</v>
      </c>
      <c r="E20" s="5" t="s">
        <v>318</v>
      </c>
      <c r="F20" s="45">
        <v>2</v>
      </c>
      <c r="G20" s="45">
        <v>2</v>
      </c>
      <c r="H20" s="45">
        <v>2</v>
      </c>
      <c r="I20" s="45"/>
      <c r="J20" s="45"/>
      <c r="K20" s="45"/>
    </row>
    <row r="21" ht="22.8" customHeight="1" spans="1:11">
      <c r="A21" s="55" t="s">
        <v>200</v>
      </c>
      <c r="B21" s="55"/>
      <c r="C21" s="55"/>
      <c r="D21" s="46" t="s">
        <v>201</v>
      </c>
      <c r="E21" s="46" t="s">
        <v>202</v>
      </c>
      <c r="F21" s="45">
        <f t="shared" ref="F21:K21" si="3">F22+F24+F27+F30+F32+F34</f>
        <v>6501.37</v>
      </c>
      <c r="G21" s="45">
        <f t="shared" si="3"/>
        <v>474.41</v>
      </c>
      <c r="H21" s="45">
        <f t="shared" si="3"/>
        <v>421.37</v>
      </c>
      <c r="I21" s="45">
        <f t="shared" si="3"/>
        <v>0</v>
      </c>
      <c r="J21" s="45">
        <f t="shared" si="3"/>
        <v>53.04</v>
      </c>
      <c r="K21" s="45">
        <f t="shared" si="3"/>
        <v>6026.96</v>
      </c>
    </row>
    <row r="22" ht="22.8" customHeight="1" spans="1:11">
      <c r="A22" s="55" t="s">
        <v>200</v>
      </c>
      <c r="B22" s="102" t="s">
        <v>177</v>
      </c>
      <c r="C22" s="55"/>
      <c r="D22" s="46" t="s">
        <v>319</v>
      </c>
      <c r="E22" s="46" t="s">
        <v>320</v>
      </c>
      <c r="F22" s="45">
        <f>F23</f>
        <v>450.12</v>
      </c>
      <c r="G22" s="45">
        <f>G23</f>
        <v>450.12</v>
      </c>
      <c r="H22" s="45">
        <f>H23</f>
        <v>397.08</v>
      </c>
      <c r="I22" s="45"/>
      <c r="J22" s="45">
        <f>J23</f>
        <v>53.04</v>
      </c>
      <c r="K22" s="45"/>
    </row>
    <row r="23" ht="22.8" customHeight="1" spans="1:11">
      <c r="A23" s="90" t="s">
        <v>200</v>
      </c>
      <c r="B23" s="90" t="s">
        <v>177</v>
      </c>
      <c r="C23" s="90" t="s">
        <v>177</v>
      </c>
      <c r="D23" s="87" t="s">
        <v>321</v>
      </c>
      <c r="E23" s="5" t="s">
        <v>322</v>
      </c>
      <c r="F23" s="6">
        <f>G23</f>
        <v>450.12</v>
      </c>
      <c r="G23" s="6">
        <f>H23+J23</f>
        <v>450.12</v>
      </c>
      <c r="H23" s="88">
        <v>397.08</v>
      </c>
      <c r="I23" s="88"/>
      <c r="J23" s="88">
        <v>53.04</v>
      </c>
      <c r="K23" s="88"/>
    </row>
    <row r="24" ht="22.8" customHeight="1" spans="1:11">
      <c r="A24" s="55" t="s">
        <v>200</v>
      </c>
      <c r="B24" s="102" t="s">
        <v>207</v>
      </c>
      <c r="C24" s="55"/>
      <c r="D24" s="46" t="s">
        <v>323</v>
      </c>
      <c r="E24" s="46" t="s">
        <v>324</v>
      </c>
      <c r="F24" s="45">
        <f>F25+F26</f>
        <v>1716.8</v>
      </c>
      <c r="G24" s="45"/>
      <c r="H24" s="45"/>
      <c r="I24" s="45"/>
      <c r="J24" s="45"/>
      <c r="K24" s="45">
        <f>K25+K26</f>
        <v>1716.8</v>
      </c>
    </row>
    <row r="25" ht="22.8" customHeight="1" spans="1:11">
      <c r="A25" s="90" t="s">
        <v>200</v>
      </c>
      <c r="B25" s="90" t="s">
        <v>207</v>
      </c>
      <c r="C25" s="90" t="s">
        <v>197</v>
      </c>
      <c r="D25" s="87" t="s">
        <v>325</v>
      </c>
      <c r="E25" s="5" t="s">
        <v>326</v>
      </c>
      <c r="F25" s="6">
        <v>70</v>
      </c>
      <c r="G25" s="6"/>
      <c r="H25" s="88"/>
      <c r="I25" s="88"/>
      <c r="J25" s="88"/>
      <c r="K25" s="88">
        <v>70</v>
      </c>
    </row>
    <row r="26" ht="22.8" customHeight="1" spans="1:11">
      <c r="A26" s="90" t="s">
        <v>200</v>
      </c>
      <c r="B26" s="90" t="s">
        <v>207</v>
      </c>
      <c r="C26" s="90" t="s">
        <v>190</v>
      </c>
      <c r="D26" s="87" t="s">
        <v>327</v>
      </c>
      <c r="E26" s="5" t="s">
        <v>328</v>
      </c>
      <c r="F26" s="6">
        <v>1646.8</v>
      </c>
      <c r="G26" s="6"/>
      <c r="H26" s="88"/>
      <c r="I26" s="88"/>
      <c r="J26" s="88"/>
      <c r="K26" s="88">
        <v>1646.8</v>
      </c>
    </row>
    <row r="27" ht="22.8" customHeight="1" spans="1:11">
      <c r="A27" s="55" t="s">
        <v>200</v>
      </c>
      <c r="B27" s="102" t="s">
        <v>214</v>
      </c>
      <c r="C27" s="55"/>
      <c r="D27" s="46" t="s">
        <v>329</v>
      </c>
      <c r="E27" s="46" t="s">
        <v>330</v>
      </c>
      <c r="F27" s="45">
        <f>F28+F29</f>
        <v>3300.8</v>
      </c>
      <c r="G27" s="45"/>
      <c r="H27" s="45"/>
      <c r="I27" s="45"/>
      <c r="J27" s="45"/>
      <c r="K27" s="45">
        <f>K28+K29</f>
        <v>3300.8</v>
      </c>
    </row>
    <row r="28" ht="22.8" customHeight="1" spans="1:11">
      <c r="A28" s="90" t="s">
        <v>200</v>
      </c>
      <c r="B28" s="90" t="s">
        <v>214</v>
      </c>
      <c r="C28" s="90" t="s">
        <v>182</v>
      </c>
      <c r="D28" s="87" t="s">
        <v>331</v>
      </c>
      <c r="E28" s="5" t="s">
        <v>332</v>
      </c>
      <c r="F28" s="6">
        <v>3239.8</v>
      </c>
      <c r="G28" s="6"/>
      <c r="H28" s="88"/>
      <c r="I28" s="88"/>
      <c r="J28" s="88"/>
      <c r="K28" s="88">
        <v>3239.8</v>
      </c>
    </row>
    <row r="29" ht="22.8" customHeight="1" spans="1:11">
      <c r="A29" s="90" t="s">
        <v>200</v>
      </c>
      <c r="B29" s="90" t="s">
        <v>214</v>
      </c>
      <c r="C29" s="90">
        <v>99</v>
      </c>
      <c r="D29" s="87">
        <v>2100499</v>
      </c>
      <c r="E29" s="5" t="s">
        <v>333</v>
      </c>
      <c r="F29" s="6">
        <v>61</v>
      </c>
      <c r="G29" s="6"/>
      <c r="H29" s="88"/>
      <c r="I29" s="88"/>
      <c r="J29" s="88"/>
      <c r="K29" s="88">
        <v>61</v>
      </c>
    </row>
    <row r="30" ht="22.8" customHeight="1" spans="1:11">
      <c r="A30" s="55" t="s">
        <v>200</v>
      </c>
      <c r="B30" s="102" t="s">
        <v>220</v>
      </c>
      <c r="C30" s="55"/>
      <c r="D30" s="46" t="s">
        <v>334</v>
      </c>
      <c r="E30" s="46" t="s">
        <v>335</v>
      </c>
      <c r="F30" s="45">
        <f>F31</f>
        <v>734.36</v>
      </c>
      <c r="G30" s="45"/>
      <c r="H30" s="45"/>
      <c r="I30" s="45"/>
      <c r="J30" s="45"/>
      <c r="K30" s="45">
        <f>K31</f>
        <v>734.36</v>
      </c>
    </row>
    <row r="31" ht="22.8" customHeight="1" spans="1:11">
      <c r="A31" s="90" t="s">
        <v>200</v>
      </c>
      <c r="B31" s="90" t="s">
        <v>220</v>
      </c>
      <c r="C31" s="90" t="s">
        <v>223</v>
      </c>
      <c r="D31" s="87" t="s">
        <v>336</v>
      </c>
      <c r="E31" s="5" t="s">
        <v>337</v>
      </c>
      <c r="F31" s="6">
        <v>734.36</v>
      </c>
      <c r="G31" s="6"/>
      <c r="H31" s="88"/>
      <c r="I31" s="88"/>
      <c r="J31" s="88"/>
      <c r="K31" s="88">
        <v>734.36</v>
      </c>
    </row>
    <row r="32" ht="22.8" customHeight="1" spans="1:11">
      <c r="A32" s="55" t="s">
        <v>200</v>
      </c>
      <c r="B32" s="103" t="s">
        <v>197</v>
      </c>
      <c r="C32" s="55"/>
      <c r="D32" s="46">
        <v>21002</v>
      </c>
      <c r="E32" s="46" t="s">
        <v>338</v>
      </c>
      <c r="F32" s="45">
        <f>F33</f>
        <v>275</v>
      </c>
      <c r="G32" s="45"/>
      <c r="H32" s="45"/>
      <c r="I32" s="45"/>
      <c r="J32" s="45"/>
      <c r="K32" s="45">
        <f>K33</f>
        <v>275</v>
      </c>
    </row>
    <row r="33" ht="22.8" customHeight="1" spans="1:11">
      <c r="A33" s="90" t="s">
        <v>200</v>
      </c>
      <c r="B33" s="104" t="s">
        <v>197</v>
      </c>
      <c r="C33" s="90">
        <v>99</v>
      </c>
      <c r="D33" s="87">
        <v>2100299</v>
      </c>
      <c r="E33" s="5" t="s">
        <v>339</v>
      </c>
      <c r="F33" s="6">
        <v>275</v>
      </c>
      <c r="G33" s="6"/>
      <c r="H33" s="88"/>
      <c r="I33" s="88"/>
      <c r="J33" s="88"/>
      <c r="K33" s="88">
        <v>275</v>
      </c>
    </row>
    <row r="34" ht="22.8" customHeight="1" spans="1:11">
      <c r="A34" s="55" t="s">
        <v>200</v>
      </c>
      <c r="B34" s="102" t="s">
        <v>187</v>
      </c>
      <c r="C34" s="55"/>
      <c r="D34" s="46" t="s">
        <v>340</v>
      </c>
      <c r="E34" s="46" t="s">
        <v>341</v>
      </c>
      <c r="F34" s="45">
        <f>F35</f>
        <v>24.29</v>
      </c>
      <c r="G34" s="45">
        <f>G35</f>
        <v>24.29</v>
      </c>
      <c r="H34" s="45">
        <f>H35</f>
        <v>24.29</v>
      </c>
      <c r="I34" s="45"/>
      <c r="J34" s="45"/>
      <c r="K34" s="45"/>
    </row>
    <row r="35" ht="22.8" customHeight="1" spans="1:11">
      <c r="A35" s="90" t="s">
        <v>200</v>
      </c>
      <c r="B35" s="90" t="s">
        <v>187</v>
      </c>
      <c r="C35" s="90" t="s">
        <v>177</v>
      </c>
      <c r="D35" s="87" t="s">
        <v>342</v>
      </c>
      <c r="E35" s="5" t="s">
        <v>343</v>
      </c>
      <c r="F35" s="6">
        <v>24.29</v>
      </c>
      <c r="G35" s="6">
        <v>24.29</v>
      </c>
      <c r="H35" s="88">
        <v>24.29</v>
      </c>
      <c r="I35" s="88"/>
      <c r="J35" s="88"/>
      <c r="K35" s="88"/>
    </row>
    <row r="36" ht="22.8" customHeight="1" spans="1:11">
      <c r="A36" s="55" t="s">
        <v>232</v>
      </c>
      <c r="B36" s="55"/>
      <c r="C36" s="55"/>
      <c r="D36" s="46" t="s">
        <v>233</v>
      </c>
      <c r="E36" s="46" t="s">
        <v>234</v>
      </c>
      <c r="F36" s="45">
        <f>F37</f>
        <v>40.78</v>
      </c>
      <c r="G36" s="45">
        <f>G37</f>
        <v>40.78</v>
      </c>
      <c r="H36" s="45">
        <f>H37</f>
        <v>40.78</v>
      </c>
      <c r="I36" s="45"/>
      <c r="J36" s="45"/>
      <c r="K36" s="45"/>
    </row>
    <row r="37" ht="22.8" customHeight="1" spans="1:11">
      <c r="A37" s="55" t="s">
        <v>232</v>
      </c>
      <c r="B37" s="102" t="s">
        <v>197</v>
      </c>
      <c r="C37" s="55"/>
      <c r="D37" s="46" t="s">
        <v>344</v>
      </c>
      <c r="E37" s="46" t="s">
        <v>345</v>
      </c>
      <c r="F37" s="45">
        <f>F38</f>
        <v>40.78</v>
      </c>
      <c r="G37" s="45">
        <f>G38</f>
        <v>40.78</v>
      </c>
      <c r="H37" s="45">
        <f>H38</f>
        <v>40.78</v>
      </c>
      <c r="I37" s="45"/>
      <c r="J37" s="45"/>
      <c r="K37" s="45"/>
    </row>
    <row r="38" ht="22.8" customHeight="1" spans="1:11">
      <c r="A38" s="90" t="s">
        <v>232</v>
      </c>
      <c r="B38" s="90" t="s">
        <v>197</v>
      </c>
      <c r="C38" s="90" t="s">
        <v>177</v>
      </c>
      <c r="D38" s="87" t="s">
        <v>346</v>
      </c>
      <c r="E38" s="5" t="s">
        <v>347</v>
      </c>
      <c r="F38" s="6">
        <f>G38</f>
        <v>40.78</v>
      </c>
      <c r="G38" s="6">
        <f>H38</f>
        <v>40.78</v>
      </c>
      <c r="H38" s="88">
        <v>40.78</v>
      </c>
      <c r="I38" s="88"/>
      <c r="J38" s="88"/>
      <c r="K38" s="88"/>
    </row>
    <row r="39" ht="16.35" customHeight="1" spans="1:5">
      <c r="A39" s="7" t="s">
        <v>348</v>
      </c>
      <c r="B39" s="7"/>
      <c r="C39" s="7"/>
      <c r="D39" s="7"/>
      <c r="E39" s="7"/>
    </row>
  </sheetData>
  <mergeCells count="13">
    <mergeCell ref="A2:K2"/>
    <mergeCell ref="A3:I3"/>
    <mergeCell ref="J3:K3"/>
    <mergeCell ref="G4:J4"/>
    <mergeCell ref="H5:I5"/>
    <mergeCell ref="A39:E3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2025-08-23T12:13:00Z</dcterms:created>
  <dcterms:modified xsi:type="dcterms:W3CDTF">2025-09-30T06:32:44Z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E2AE94FCB09F4DB6932C4506638007DC</vt:lpwstr>
  </property>
  <property fmtid="{D5CDD505-2E9C-101B-9397-08002B2CF9AE}" pid="3" name="KSOProductBuildVer">
    <vt:lpwstr>2052-12.1.0.17827</vt:lpwstr>
  </property>
</Properties>
</file>